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Ekonomika1\загальна папка\02_СЕСІЯ РІШЕННЯ\!2024\64 СЕСІЯ ЖОВТЕНЬ 2024\Рішення з номерами 64 сесія\"/>
    </mc:Choice>
  </mc:AlternateContent>
  <xr:revisionPtr revIDLastSave="0" documentId="13_ncr:1_{7027FDCE-DF5E-4B3A-8688-E4284ED7F1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definedNames>
    <definedName name="_Hlk136448698" localSheetId="0">Аркуш1!$B$110</definedName>
    <definedName name="_Hlk139901673" localSheetId="0">Аркуш1!$B$75</definedName>
    <definedName name="_Toc123252389" localSheetId="0">Аркуш1!$A$7</definedName>
    <definedName name="_xlnm.Print_Titles" localSheetId="0">Аркуш1!$10:$11</definedName>
    <definedName name="_xlnm.Print_Area" localSheetId="0">Аркуш1!$A$1:$H$180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3" i="1" l="1"/>
  <c r="E173" i="1"/>
  <c r="F173" i="1"/>
  <c r="G173" i="1"/>
  <c r="H173" i="1"/>
  <c r="C173" i="1"/>
  <c r="D172" i="1"/>
  <c r="D171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19" i="1" l="1"/>
  <c r="D123" i="1"/>
  <c r="D124" i="1"/>
  <c r="D125" i="1"/>
  <c r="D122" i="1"/>
  <c r="D17" i="1" l="1"/>
  <c r="D18" i="1"/>
  <c r="D19" i="1"/>
  <c r="D20" i="1"/>
  <c r="D21" i="1"/>
  <c r="D22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8" i="1"/>
  <c r="D79" i="1"/>
  <c r="D80" i="1"/>
  <c r="D81" i="1"/>
  <c r="D83" i="1"/>
  <c r="D86" i="1"/>
  <c r="D87" i="1"/>
  <c r="D88" i="1"/>
  <c r="D89" i="1"/>
  <c r="D90" i="1"/>
  <c r="D91" i="1"/>
  <c r="D92" i="1"/>
  <c r="D93" i="1"/>
  <c r="D94" i="1"/>
  <c r="D95" i="1"/>
  <c r="D96" i="1"/>
  <c r="D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16" i="1"/>
  <c r="D117" i="1"/>
  <c r="D118" i="1"/>
  <c r="A73" i="1"/>
  <c r="D71" i="1"/>
  <c r="D84" i="1" l="1"/>
  <c r="D97" i="1" l="1"/>
  <c r="D120" i="1"/>
  <c r="A74" i="1" l="1"/>
  <c r="A78" i="1" s="1"/>
  <c r="A25" i="1"/>
  <c r="D99" i="1" l="1"/>
  <c r="D82" i="1" l="1"/>
  <c r="D14" i="1"/>
</calcChain>
</file>

<file path=xl/sharedStrings.xml><?xml version="1.0" encoding="utf-8"?>
<sst xmlns="http://schemas.openxmlformats.org/spreadsheetml/2006/main" count="203" uniqueCount="183">
  <si>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</si>
  <si>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</si>
  <si>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</si>
  <si>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</si>
  <si>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</si>
  <si>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</si>
  <si>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</si>
  <si>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</si>
  <si>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</si>
  <si>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</si>
  <si>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с.Гаврилівка, вулиця Соснова,2.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</si>
  <si>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</si>
  <si>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</si>
  <si>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</si>
  <si>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 17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</si>
  <si>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</si>
  <si>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</si>
  <si>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11 в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</si>
  <si>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</si>
  <si>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</si>
  <si>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</si>
  <si>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</si>
  <si>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Капітальний ремонт нежитлового приміщення, будинку культури за адресою: Київська обл., м. Буча, вул. Києво-Мироцька, 69 - відновлювальні роботи та заходи з усунення аварій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</si>
  <si>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</si>
  <si>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</si>
  <si>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>Забезпечення широкого спектру реабілітаційних послуг для  мешканців Бучанської територіальної громади. Створення відділення комплексної реабілітації на базі КНП «Бучанський консультативно-діагностичний центр»</t>
  </si>
  <si>
    <t xml:space="preserve">Створення комфортної інфраструктури 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</si>
  <si>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</si>
  <si>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</si>
  <si>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</si>
  <si>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</si>
  <si>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</si>
  <si>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</si>
  <si>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</si>
  <si>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</si>
  <si>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ВСЬОГО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</si>
  <si>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</si>
  <si>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вулиця Склозаводська,12-б.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</si>
  <si>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м.Буча, вул. Тарасівська,14-а. Коригування</t>
  </si>
  <si>
    <t>Нове будівництво фабрики-кухні за адресою: Київська обл., м.Буча, вул. Яблунська, 1-Л. (зовнішні мережі: водопровід, каналізація)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</si>
  <si>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</si>
  <si>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Капітальний ремонт багатоквартирного житлового будинку за адресою: вул. Декабристів, 10, смт. Ворзель, Бучанського району, Київської області</t>
  </si>
  <si>
    <t>"Капiтальний ремонт багатоквартирного житлового будинку по вул. Склозаводська, буд. 5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</si>
  <si>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</si>
  <si>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</si>
  <si>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</si>
  <si>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6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</si>
  <si>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203д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</si>
  <si>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Киiвської областi" - заходи з усунення аварiй в багатоквартирному житловому фонді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</si>
  <si>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</si>
  <si>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</si>
  <si>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</si>
  <si>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Киiвської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</si>
  <si>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</si>
  <si>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</si>
  <si>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203Б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</si>
  <si>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203г у м. Буча, Бучанського району, Киiвськоi областi" - заходи з усунення аварiй в багатоквартирному житловому фонді</t>
  </si>
  <si>
    <t>"Капiтальний ремонт багатоквартирного житлового будинку по вул. Вокзальна, буд.129Г у м. Буча, Бучанського району, Киiвської областi" - заходи з усунення аварiй в багатоквартирному житловому фонді"</t>
  </si>
  <si>
    <t>Бучанської міської територіальної громади на 2024 рік</t>
  </si>
  <si>
    <t>Перелік проєктів соціально-економічного розвитку, які планується реалізувати у 2024 році</t>
  </si>
  <si>
    <t>Фінансування на 2024 рік, тис.грн</t>
  </si>
  <si>
    <t>Всього на 2024 рік</t>
  </si>
  <si>
    <t xml:space="preserve">Реконструкція з добудовою трьох корпусів загальноосвітньої школи № 1 І-ІІІ ступенів по вул. Малиновського, 74 м. Буча, Київської області 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</si>
  <si>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</si>
  <si>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"Капітальний ремонт багатоквартирного житлового будинку по вул. Ястремська, 5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</si>
  <si>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8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</si>
  <si>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</si>
  <si>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9а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</si>
  <si>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10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</si>
  <si>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7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</si>
  <si>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Б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</si>
  <si>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буд.22 у м. Буча,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</si>
  <si>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 Центральна, 2, с. Мироцьке,  Бучанського району, Київської області» - заходи з усунення аварій в багатоквартирному
житловому фонді"</t>
  </si>
  <si>
    <t>"Капітальний ремонт  житлового будинку по вул.Центральна,4, с.Мироцьке,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</si>
  <si>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Очаренка, 9 у с.Синяк,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</si>
  <si>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Садова, 13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</si>
  <si>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Яблунська, буд. 2/11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</si>
  <si>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Склозаводська, 12 у м.Буча,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</si>
  <si>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буд.30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</si>
  <si>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Тарасівська, 10В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</si>
  <si>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Нове Шосе, 3 у м. Буча, Бучанського району,  Київської області» - заходи з усунення аварій в багатоквартирному
житловому фонді"</t>
  </si>
  <si>
    <t>Аварійно-відновлювальні роботи системи водопостачання м.Буча, кільцювання резервуарів чистої води по вул.Пушкінська м.Буча та по вул. Лесі Українки в смт.Ворзель. Реконструкція</t>
  </si>
  <si>
    <t>Капітальний ремонт об'єкту комунальної власності Каналізаційна насосна станція  по вул. Лісова, 66/1А в сел. Ворзель Бучанського району, Київської області (відновні роботи)</t>
  </si>
  <si>
    <t>Технічне переоснащення  без заміни технічних параметрів первинних електричних з’єднань ТП-32 по вул. Києво-Мироцька, 139 м. Буча (відновні роботи внаслідок бойових дій)</t>
  </si>
  <si>
    <t>Технічне переоснащення  без заміни технічних параметрів первинних електричних з’єднань ТП-44  по вул. Києво-Мироцька,  104 в м. Буча  (відновні роботи внаслідок бойових дій)</t>
  </si>
  <si>
    <t>Технічне переоснащення  без заміни технічних параметрів первинних електричних з’єднань ТП-71 по вул.Склозаводська, 3 в м.Буча (відновні роботи внаслідок бойових дій)</t>
  </si>
  <si>
    <t>Технічне переоснащення  без заміни технічних параметрів первинних електричних з’єднань ТП 174  по вул.Склозаводська, 6 в м.Буча  (відновні роботи внаслідок бойових дій)</t>
  </si>
  <si>
    <t>Капітальний ремонт об'єкту комунальної власності Каналізаційна насосна станція 4 по вул. Леся Курбаса, 1А в м. Буча Київської області (відновні роботи)</t>
  </si>
  <si>
    <t>Будівництво протирадіаційного укриття  на території Бучанського ліцею № 3 за адресою: вул. Вокзальна, 46а в місті Буча Київської області</t>
  </si>
  <si>
    <t>Будівництво приміщень під улаштування протирадіаційного укриття  по вул. Енергетиків, 8, м. Буча, Київської області</t>
  </si>
  <si>
    <t>Будівництво приміщень під улаштування протирадіаційного укриття з добудовою технічних приміщень будівлі Бучанської міської ради по вул. Енергетиків, 14, м. Буча, Київської області</t>
  </si>
  <si>
    <t>Будівництво протирадіаційного укриття  на території Комунального закладу “Бабинецький заклад загальної середньої освіти І-ІІІ ступенів №13” Бучанської міської ради Київської області за адресою: Київська область, Бучанський район, смт. Бабинці, вулиця Травнева, 70-А</t>
  </si>
  <si>
    <t>УКРИТТЯ</t>
  </si>
  <si>
    <t>І. Субвеція в рамках фінансової угоди «Надзвичайна кредитна програма для відновлення України» між Україною та ЄІБ</t>
  </si>
  <si>
    <t xml:space="preserve">Будівництво амбулаторії загальної практики сімейної медицини  комунальної власності по вул.Травневій, 66 в смт.Бабинці Київської області 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</si>
  <si>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</si>
  <si>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Водопостачання та водовідведення</t>
  </si>
  <si>
    <t>Нове будівництво очисних споруд каналізаційних стоків комунальної власності по вул. Грушевького, 1-В</t>
  </si>
  <si>
    <t>Енергозбереження</t>
  </si>
  <si>
    <t>Електропостачання</t>
  </si>
  <si>
    <t>Будівництво комплексу повної загальної середньої освіти на 720 учнів, з дошкільним навчальним закладом но 160 дітей в м. Буча межах вулиць Депутатська, Бориса Гмирі та Северина Наливайка</t>
  </si>
  <si>
    <t>Реформа шкільного харчування</t>
  </si>
  <si>
    <t>Капітальний ремонт харчоблоку за проектом «Фабрика – кухня» в Бучанському  ліцеї № 3  Бучанської  міської  ради  Київської  області</t>
  </si>
  <si>
    <t>Капітальний ремонт харчоблоку за проектом «Фабрика – кухня» Бучанськом  ліцеї № 4  Бучанської  міської  ради  Київської  області</t>
  </si>
  <si>
    <t>Капітальний ремонт харчоблоку за проектом «Фабрика – кухня» в Бучанському  ліцеї №5  Бучанської  міської  ради  Київської  області</t>
  </si>
  <si>
    <t>Капітальний ремонт харчоблоку за проектом «Фабрика – кухня» в Комунальному  закладі «Блиставицький  заклад загальної середньої освіти І-ІІІ ступенів» №6 Бучанської міської ради Київської області</t>
  </si>
  <si>
    <t>Капітальний ремонт харчоблоку за проектом «Фабрика – кухня» в Луб'янськіцй  гімназії №7 Бучанської міської ради Київської області</t>
  </si>
  <si>
    <t>Капітальний ремонт харчоблоку за проектом «Фабрика – кухня» в Комунальному закладі «Гаврилівський  заклад загальної середньої освіти І-ІІІ ступенів» №8 Бучанської міської ради Київської області</t>
  </si>
  <si>
    <t>Капітальний ремонт харчоблоку за проектом «Фабрика – кухня» в Бучанському  ліцеї №9  Бучанської  міської  ради  Київської  області</t>
  </si>
  <si>
    <t>Капітальний ремонт харчоблоку за проектом «Фабрика – кухня» в Ворзельському  опорному закладі загальної середньої освіти  І-ІІІ ступенів №10 Бучанської  міської  ради Київської області</t>
  </si>
  <si>
    <t>Капітальний ремонт харчоблоку за проектом «Фабрика – кухня» в Бучанській  початковій школі №11 Бучанської  міської  ради Київської області</t>
  </si>
  <si>
    <t>Капітальний ремонт харчоблоку за проектом «Фабрика – кухня» в Комунальному закладі «Мироцька гімназія № 12» Бучанської міської ради Київської області</t>
  </si>
  <si>
    <t>Капітальний ремонт харчоблоку за проектом «Фабрика – кухня» в Комунальному закладі «Бабинецький заклад загальної середньої освіти І-ІІІ ступенів №13» Бучанської міської ради Київської області</t>
  </si>
  <si>
    <t xml:space="preserve">Капітальний ремонт харчоблоку за проектом «Фабрика – кухня» в Комунальному  закладі  «Синяківський хіміко-технологічний ліцей – заклад загальної середньої освіти І-ІІ ступенів №15» Бучанської міської ради Київської області </t>
  </si>
  <si>
    <t>Будівництво дошкільного дитячого  закладу на 144 місця по вул. Лесі Українки в м. Буча Київської області. Коригування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</si>
  <si>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</si>
  <si>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*</t>
  </si>
  <si>
    <t>**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</si>
  <si>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</si>
  <si>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>Будівництво корпусу КНП "Бучанський консультативно-діагностичний центр" Бучанської міської ради по вул. Польовій, 19 в м. Буча Київської обл.</t>
  </si>
  <si>
    <t>Додаток 3</t>
  </si>
  <si>
    <t>до Програми соціально-економічного та культурного  розвитку</t>
  </si>
  <si>
    <t xml:space="preserve">«Капітальний ремонт багатоквартирного будинку по вул. Вокзальна, 129-б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</si>
  <si>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Вокзальна, 129-в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</si>
  <si>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Леха Качинського,4  в м. Буча, Бучанського району, Київської області» - заходи з усунення аварій в багатоквартирному житловому фонді </t>
  </si>
  <si>
    <t xml:space="preserve">"Капiтальний ремонт багатоквартирного будинку по вул.Яблунська,2/18  в м.Ворзель, Бучанського району, Киiвськоi областi" - заходи зусунення аварiй в багатоквартирному житловому фондi </t>
  </si>
  <si>
    <t>Начальник відділу економічного розвитку</t>
  </si>
  <si>
    <t xml:space="preserve">та інвестицій </t>
  </si>
  <si>
    <t xml:space="preserve">                                                                                                                     </t>
  </si>
  <si>
    <t>Тетяна ЛІПІНСЬКА</t>
  </si>
  <si>
    <t>від  22.12.2023 № 4061-53-VIII</t>
  </si>
  <si>
    <t>V. Дорожньо-транспортна інфраструктура:</t>
  </si>
  <si>
    <t>VI. Енергозбереження та енергозабезпечення:</t>
  </si>
  <si>
    <t>Капітальний ремонт трансформаторної підстанції № 367 по бульвару Богдана Хмельницького, 2 в м. Буча, Київської області (аварійно-відновлювальні роботи)</t>
  </si>
  <si>
    <t>Капітальний ремонт трансформаторної підстанції № 44 по вул. Києво-Мироцька, 104 в м. Буча, Київської області (аварійно-відновлювальні роботи) 5773,676</t>
  </si>
  <si>
    <t xml:space="preserve">Капітальний ремонт дороги комунальної власності по вул. М. Леонтовича, (Толстого) від вул.  І.Франка до вул. Ш. Руставелі в м. Буча, Київської області </t>
  </si>
  <si>
    <t>Капітальний ремонт дороги комунальної власності по вул. В. Івасюка (Грибоєдова) від вул. Тячєвська до вул. Сілезька в м. Буча, Київської області</t>
  </si>
  <si>
    <t>Капітальний ремонт дороги комунальної власності по вул. Новаторів від вул. Є. Гребінки до ЖК «Новатор» в м. Буча, Київської області</t>
  </si>
  <si>
    <t>Капітальний ремонт дороги комунальної власності по вул. Мрії (Пушкінська) від вул. Революції Гідності до вул. Яснополянська в м. Буча, Київської області</t>
  </si>
  <si>
    <t>Капітальний ремонт дороги комунальної власності по вул. Революції Гідності (Революції) від вул. Києво Мироцька до вул. Гамалія в м. Буча, Київської області</t>
  </si>
  <si>
    <t xml:space="preserve">Капітальний ремонт дороги комунальної власності по вул. А. Михайловського, від вул. Гоголя до вул. Бучанське Шосе в м. Буча, Київської області </t>
  </si>
  <si>
    <t>Капітальний ремонт дороги комунальної власності по вул. Багряного, Вербицького від вул. Гоголя до вул. А. Михайловського в м. Буча, Київської області</t>
  </si>
  <si>
    <t>Капітальний ремонт дороги комунальної власності по вул. Інели Огневої (Булгакова) в м. Буча, Київської області</t>
  </si>
  <si>
    <t>Капітальний ремонт дороги комунальної власності по вул. Олекси Тихого в м. Буча, Київської області</t>
  </si>
  <si>
    <t>Капітальний ремонт дороги комунальної власності по вул. Тюменцева Хвилі в м. Буча, Київської області</t>
  </si>
  <si>
    <t xml:space="preserve"> Капітальний ремонт дороги комунальної власності по вул. В. Вернадського від вул. Депутатська до бульв. Богдана Хмельницького в м. Буча, Київської області </t>
  </si>
  <si>
    <t>Капітальний ремонт дороги комунальної власності по вул. Амосова в м. Буча, Київської області</t>
  </si>
  <si>
    <t>Капітальний ремонт дороги комунальної власності по вул. Яснополянська (провулки 1;2;3) в м. Буча, Київської області</t>
  </si>
  <si>
    <t>Капітальний ремонт дороги комунальної власності по вул. Ювілейний в м. Буча, Київської області</t>
  </si>
  <si>
    <t>Капітальний ремонт дороги комунальної власності по вул. Антоновича в м. Буча, Київської області</t>
  </si>
  <si>
    <t>Капітальний ремонт автостоянки по вул. Володимира Ковальського (навпроти ліцею № 5) в м. Буча, Київської області (відновні роботи)</t>
  </si>
  <si>
    <t xml:space="preserve">Капітальний ремонт дороги комунальної власності по вул. Окружна в сел. Ворзель, Київської області </t>
  </si>
  <si>
    <t xml:space="preserve">Капітальний ремонт дороги комунальної власності по вул. Бучанська в сел. Ворзель, Київської області </t>
  </si>
  <si>
    <t xml:space="preserve">Капітальний ремонт дороги комунальної власності по вул. Польова в сел. Ворзель, Київської області  </t>
  </si>
  <si>
    <t>Капітальний ремонт дороги комунальної власності по вул. Садова в сел. Ворзель, Київської області</t>
  </si>
  <si>
    <t xml:space="preserve"> Капітальний ремонт дороги комунальної власності по вул. Молодіжна в сел. Ворзель, Київської області</t>
  </si>
  <si>
    <t>Капітальний ремонт тротуару комунальної власності по вул. Курортна (від № 37 до вул. Європейська) в сел. Ворзель, Київської області</t>
  </si>
  <si>
    <t>Капітальний ремонт дороги комунальної власності по вул. Козацька в сел. Бабинці, Київської області</t>
  </si>
  <si>
    <t>Капітальний ремонт дороги комунальної власності по вул. Кооперативна в сел. Бабинці, Київської області</t>
  </si>
  <si>
    <t>Капітальний ремонт дороги комунальної власності по вул. Миру в сел. Бабинці, Київської області</t>
  </si>
  <si>
    <t>Капітальний ремонт дороги комунальної власності по вул. Нова в сел. Бабинці, Київської області</t>
  </si>
  <si>
    <t>Капітальний ремонт дороги комунальної власності по вул. Шевченка в сел. Бабинці, Київської області</t>
  </si>
  <si>
    <t>Капітальний ремонт дороги комунальної власності по вул. Незламності в сел. Бабинці, Київської області</t>
  </si>
  <si>
    <t>Капітальний ремонт дороги комунальної власності по вул. Дзюбина в сел. Бабинці, Київської області</t>
  </si>
  <si>
    <t>Капітальний ремонт дороги комунальної власності по вул. Мар’яна Гисяка в с. Гаврилівка, Київської області</t>
  </si>
  <si>
    <t xml:space="preserve">Капітальний ремонт дороги комунальної власності по вул. Шевченка в с. Гаврилівка, Київської області  </t>
  </si>
  <si>
    <t>Капітальний ремонт дороги комунальної власності по вул. Миру в с. Гаврилівка, Київської області</t>
  </si>
  <si>
    <t>Капітальний ремонт дороги комунальної власності по вул. Нагорна в с. Гаврилівка, Київської області</t>
  </si>
  <si>
    <t>Капітальний ремонт дороги комунальної власності по вул. Дружби в с. Гаврилівка, Київської області</t>
  </si>
  <si>
    <t>Капітальний ремонт дороги комунальної власності по вул. Соснова в с. Гаврилівка, Київської області</t>
  </si>
  <si>
    <t xml:space="preserve">Капітальний ремонт дороги комунальної власності по вул. Федорова в с. Тарасівщина, Київської області  </t>
  </si>
  <si>
    <t xml:space="preserve">Капітальний ремонт дороги комунальної власності по вул. Шевченка в с. Здвижівка, Київської області  </t>
  </si>
  <si>
    <t>Капітальний ремонт дороги комунальної власності по вул. Лісова в с. Здвижівка, Київської області</t>
  </si>
  <si>
    <t>Капітальний ремонт дороги комунальної власності по вул. Затишна в с. Вороньківка, Київської області</t>
  </si>
  <si>
    <t>Капітальний ремонт дороги комунальної власності по вул. Лугова в с. Раківка, Київської області</t>
  </si>
  <si>
    <t xml:space="preserve">Капітальний ремонт дороги комунальної власності по вул. Чайки в с. Раківка, Київської області  </t>
  </si>
  <si>
    <t>Капітальний ремонт дороги комунальної власності по вул. Шевченка в с. Луб'янка, Київської області</t>
  </si>
  <si>
    <t>Капітальний ремонт дороги комунальної власності по вул. О. Антоновича в с. Луб'янка, Київської області</t>
  </si>
  <si>
    <t xml:space="preserve">Секретар ради                                                                                 </t>
  </si>
  <si>
    <t xml:space="preserve">      Тарас ШАПРАВСЬКИЙ </t>
  </si>
  <si>
    <t>Придбання автоцистерни для певевезення питної води об'ємом 5,1 м. куб.</t>
  </si>
  <si>
    <t>зі змінами від 15.10.2024 №    4923- 64-VIII</t>
  </si>
  <si>
    <t xml:space="preserve">рішення Бучанської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</si>
</sst>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1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top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/>
    <xf numFmtId="165" fontId="2" fillId="0" borderId="7" xfId="0" applyNumberFormat="1" applyFont="1" applyBorder="1" applyAlignment="1">
      <alignment horizontal="center" vertical="center"/>
    </xf>
    <xf numFmtId="165" fontId="9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11" fillId="0" borderId="9" xfId="1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11" fillId="3" borderId="9" xfId="1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/>
    <xf numFmtId="0" fontId="0" fillId="0" borderId="10" xfId="0" applyBorder="1"/>
    <xf numFmtId="0" fontId="2" fillId="0" borderId="1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</cellXfs>
  <cellStyles count="2">
    <cellStyle name="Звичайний" xfId="0" builtinId="0"/>
    <cellStyle name="Звичайний 4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1"/>
  <sheetViews>
    <sheetView tabSelected="1" topLeftCell="A165" zoomScaleNormal="100" workbookViewId="0">
      <selection activeCell="C173" sqref="C173"/>
    </sheetView>
  </sheetViews>
  <sheetFormatPr defaultRowHeight="15" x14ac:dyDescent="0.25"/>
  <cols>
    <col min="1" max="1" width="5.5703125" customWidth="1"/>
    <col min="2" max="2" width="66.5703125" customWidth="1"/>
    <col min="3" max="3" width="14.5703125" customWidth="1"/>
    <col min="4" max="4" width="14.28515625" bestFit="1" customWidth="1"/>
    <col min="5" max="5" width="14.28515625" customWidth="1"/>
    <col min="6" max="6" width="12.5703125" customWidth="1"/>
    <col min="7" max="7" width="15.7109375" customWidth="1"/>
    <col min="8" max="8" width="16.28515625" customWidth="1"/>
    <col min="9" max="9" width="4" customWidth="1"/>
    <col min="10" max="11" width="9.140625" hidden="1" customWidth="1"/>
  </cols>
  <sheetData>
    <row r="1" spans="1:8" x14ac:dyDescent="0.25">
      <c r="E1" s="11" t="s">
        <v>120</v>
      </c>
      <c r="F1" s="5"/>
    </row>
    <row r="2" spans="1:8" x14ac:dyDescent="0.25">
      <c r="E2" s="5" t="s">
        <v>121</v>
      </c>
      <c r="F2" s="5"/>
    </row>
    <row r="3" spans="1:8" x14ac:dyDescent="0.25">
      <c r="E3" s="5" t="s">
        <v>58</v>
      </c>
      <c r="F3" s="5"/>
    </row>
    <row r="4" spans="1:8" x14ac:dyDescent="0.25">
      <c r="E4" s="5" t="s">
        <v>182</v>
      </c>
      <c r="F4" s="5"/>
    </row>
    <row r="5" spans="1:8" x14ac:dyDescent="0.25">
      <c r="E5" s="5" t="s">
        <v>130</v>
      </c>
      <c r="F5" s="5"/>
    </row>
    <row r="6" spans="1:8" x14ac:dyDescent="0.25">
      <c r="E6" s="5" t="s">
        <v>181</v>
      </c>
      <c r="F6" s="5"/>
    </row>
    <row r="7" spans="1:8" ht="15.75" x14ac:dyDescent="0.25">
      <c r="A7" s="57" t="s">
        <v>59</v>
      </c>
      <c r="B7" s="57"/>
      <c r="C7" s="57"/>
      <c r="D7" s="57"/>
      <c r="E7" s="57"/>
      <c r="F7" s="57"/>
      <c r="G7" s="57"/>
      <c r="H7" s="57"/>
    </row>
    <row r="9" spans="1:8" x14ac:dyDescent="0.25">
      <c r="A9" s="58" t="s">
        <v>0</v>
      </c>
      <c r="B9" s="58" t="s">
        <v>1</v>
      </c>
      <c r="C9" s="58" t="s">
        <v>2</v>
      </c>
      <c r="D9" s="59" t="s">
        <v>60</v>
      </c>
      <c r="E9" s="60"/>
      <c r="F9" s="60"/>
      <c r="G9" s="60"/>
      <c r="H9" s="61"/>
    </row>
    <row r="10" spans="1:8" ht="78.599999999999994" customHeight="1" x14ac:dyDescent="0.25">
      <c r="A10" s="58"/>
      <c r="B10" s="58"/>
      <c r="C10" s="58"/>
      <c r="D10" s="58" t="s">
        <v>61</v>
      </c>
      <c r="E10" s="58" t="s">
        <v>3</v>
      </c>
      <c r="F10" s="58" t="s">
        <v>4</v>
      </c>
      <c r="G10" s="58" t="s">
        <v>5</v>
      </c>
      <c r="H10" s="58" t="s">
        <v>6</v>
      </c>
    </row>
    <row r="11" spans="1:8" ht="15" customHeight="1" x14ac:dyDescent="0.25">
      <c r="A11" s="58"/>
      <c r="B11" s="58"/>
      <c r="C11" s="58"/>
      <c r="D11" s="58"/>
      <c r="E11" s="58"/>
      <c r="F11" s="58"/>
      <c r="G11" s="58"/>
      <c r="H11" s="58"/>
    </row>
    <row r="12" spans="1:8" x14ac:dyDescent="0.25">
      <c r="A12" s="63"/>
      <c r="B12" s="63" t="s">
        <v>93</v>
      </c>
      <c r="C12" s="64"/>
      <c r="D12" s="62"/>
      <c r="E12" s="65"/>
      <c r="F12" s="62"/>
      <c r="G12" s="62"/>
      <c r="H12" s="62"/>
    </row>
    <row r="13" spans="1:8" x14ac:dyDescent="0.25">
      <c r="A13" s="63"/>
      <c r="B13" s="63"/>
      <c r="C13" s="64"/>
      <c r="D13" s="62"/>
      <c r="E13" s="65"/>
      <c r="F13" s="62"/>
      <c r="G13" s="62"/>
      <c r="H13" s="62"/>
    </row>
    <row r="14" spans="1:8" ht="47.25" x14ac:dyDescent="0.25">
      <c r="A14" s="6">
        <v>1</v>
      </c>
      <c r="B14" s="52" t="s">
        <v>7</v>
      </c>
      <c r="C14" s="12">
        <v>221382.83499999999</v>
      </c>
      <c r="D14" s="12">
        <f>SUM(E14:H14)</f>
        <v>102774.92199999999</v>
      </c>
      <c r="E14" s="13">
        <v>85645.769</v>
      </c>
      <c r="F14" s="12"/>
      <c r="G14" s="12">
        <v>17129.152999999998</v>
      </c>
      <c r="H14" s="12"/>
    </row>
    <row r="15" spans="1:8" ht="15" customHeight="1" x14ac:dyDescent="0.25">
      <c r="A15" s="62"/>
      <c r="B15" s="66" t="s">
        <v>8</v>
      </c>
      <c r="C15" s="62"/>
      <c r="D15" s="62"/>
      <c r="E15" s="62"/>
      <c r="F15" s="62"/>
      <c r="G15" s="62"/>
      <c r="H15" s="62"/>
    </row>
    <row r="16" spans="1:8" ht="15" customHeight="1" x14ac:dyDescent="0.25">
      <c r="A16" s="62"/>
      <c r="B16" s="66"/>
      <c r="C16" s="62"/>
      <c r="D16" s="62"/>
      <c r="E16" s="62"/>
      <c r="F16" s="62"/>
      <c r="G16" s="62"/>
      <c r="H16" s="62"/>
    </row>
    <row r="17" spans="1:8" ht="47.25" x14ac:dyDescent="0.25">
      <c r="A17" s="6">
        <v>2</v>
      </c>
      <c r="B17" s="52" t="s">
        <v>119</v>
      </c>
      <c r="C17" s="12">
        <v>413354.26400000002</v>
      </c>
      <c r="D17" s="12">
        <f t="shared" ref="D17:D21" si="0">SUM(E17:H17)</f>
        <v>245000</v>
      </c>
      <c r="E17" s="13">
        <v>211477.18400000001</v>
      </c>
      <c r="F17" s="12"/>
      <c r="G17" s="12">
        <v>33522.815999999999</v>
      </c>
      <c r="H17" s="12"/>
    </row>
    <row r="18" spans="1:8" ht="63" x14ac:dyDescent="0.25">
      <c r="A18" s="6">
        <v>3</v>
      </c>
      <c r="B18" s="52" t="s">
        <v>9</v>
      </c>
      <c r="C18" s="12">
        <v>222410.34700000001</v>
      </c>
      <c r="D18" s="12">
        <f t="shared" si="0"/>
        <v>80000</v>
      </c>
      <c r="E18" s="13">
        <v>64000</v>
      </c>
      <c r="F18" s="12"/>
      <c r="G18" s="12">
        <v>16000</v>
      </c>
      <c r="H18" s="12"/>
    </row>
    <row r="19" spans="1:8" ht="63" x14ac:dyDescent="0.25">
      <c r="A19" s="6">
        <v>4</v>
      </c>
      <c r="B19" s="52" t="s">
        <v>37</v>
      </c>
      <c r="C19" s="28">
        <v>5318.4139999999998</v>
      </c>
      <c r="D19" s="12">
        <f t="shared" si="0"/>
        <v>5201.1169999999993</v>
      </c>
      <c r="E19" s="29">
        <v>4341.9849999999997</v>
      </c>
      <c r="F19" s="28"/>
      <c r="G19" s="28">
        <v>859.13199999999995</v>
      </c>
      <c r="H19" s="14"/>
    </row>
    <row r="20" spans="1:8" ht="63" x14ac:dyDescent="0.25">
      <c r="A20" s="6">
        <v>5</v>
      </c>
      <c r="B20" s="52" t="s">
        <v>38</v>
      </c>
      <c r="C20" s="28">
        <v>4554.2839999999997</v>
      </c>
      <c r="D20" s="12">
        <f t="shared" si="0"/>
        <v>4444.5969999999998</v>
      </c>
      <c r="E20" s="29">
        <v>3711.3270000000002</v>
      </c>
      <c r="F20" s="28"/>
      <c r="G20" s="28">
        <v>733.27</v>
      </c>
      <c r="H20" s="14"/>
    </row>
    <row r="21" spans="1:8" ht="63" x14ac:dyDescent="0.25">
      <c r="A21" s="6">
        <v>6</v>
      </c>
      <c r="B21" s="51" t="s">
        <v>10</v>
      </c>
      <c r="C21" s="12">
        <v>12332.846</v>
      </c>
      <c r="D21" s="12">
        <f t="shared" si="0"/>
        <v>12066.606</v>
      </c>
      <c r="E21" s="13">
        <v>10065.096</v>
      </c>
      <c r="F21" s="12"/>
      <c r="G21" s="12">
        <v>2001.51</v>
      </c>
      <c r="H21" s="12"/>
    </row>
    <row r="22" spans="1:8" ht="47.25" x14ac:dyDescent="0.25">
      <c r="A22" s="20">
        <v>7</v>
      </c>
      <c r="B22" s="56" t="s">
        <v>62</v>
      </c>
      <c r="C22" s="30">
        <v>240000.61799999999</v>
      </c>
      <c r="D22" s="12">
        <f>SUM(E22:H22)</f>
        <v>120000</v>
      </c>
      <c r="E22" s="13">
        <v>100000</v>
      </c>
      <c r="F22" s="21"/>
      <c r="G22" s="12">
        <v>20000</v>
      </c>
      <c r="H22" s="21"/>
    </row>
    <row r="23" spans="1:8" ht="31.5" x14ac:dyDescent="0.25">
      <c r="A23" s="7"/>
      <c r="B23" s="4" t="s">
        <v>11</v>
      </c>
      <c r="C23" s="15"/>
      <c r="D23" s="15"/>
      <c r="E23" s="16"/>
      <c r="F23" s="15"/>
      <c r="G23" s="15"/>
      <c r="H23" s="15"/>
    </row>
    <row r="24" spans="1:8" ht="15.75" x14ac:dyDescent="0.25">
      <c r="A24" s="6"/>
      <c r="B24" s="1" t="s">
        <v>12</v>
      </c>
      <c r="C24" s="17"/>
      <c r="D24" s="17"/>
      <c r="E24" s="18"/>
      <c r="F24" s="17"/>
      <c r="G24" s="17"/>
      <c r="H24" s="17"/>
    </row>
    <row r="25" spans="1:8" ht="63" x14ac:dyDescent="0.25">
      <c r="A25" s="6">
        <f>A22+1</f>
        <v>8</v>
      </c>
      <c r="B25" s="51" t="s">
        <v>13</v>
      </c>
      <c r="C25" s="12">
        <v>39269.300000000003</v>
      </c>
      <c r="D25" s="26" t="s">
        <v>116</v>
      </c>
      <c r="E25" s="27" t="s">
        <v>116</v>
      </c>
      <c r="F25" s="17"/>
      <c r="G25" s="17"/>
      <c r="H25" s="17"/>
    </row>
    <row r="26" spans="1:8" ht="47.25" x14ac:dyDescent="0.25">
      <c r="A26" s="6">
        <v>9</v>
      </c>
      <c r="B26" s="51" t="s">
        <v>14</v>
      </c>
      <c r="C26" s="12">
        <v>115344.2</v>
      </c>
      <c r="D26" s="26" t="s">
        <v>117</v>
      </c>
      <c r="E26" s="27" t="s">
        <v>117</v>
      </c>
      <c r="F26" s="17"/>
      <c r="G26" s="17"/>
      <c r="H26" s="17"/>
    </row>
    <row r="27" spans="1:8" ht="63" x14ac:dyDescent="0.25">
      <c r="A27" s="6">
        <v>10</v>
      </c>
      <c r="B27" s="51" t="s">
        <v>15</v>
      </c>
      <c r="C27" s="12">
        <v>108956.82</v>
      </c>
      <c r="D27" s="26" t="s">
        <v>117</v>
      </c>
      <c r="E27" s="27" t="s">
        <v>117</v>
      </c>
      <c r="F27" s="17"/>
      <c r="G27" s="17"/>
      <c r="H27" s="17"/>
    </row>
    <row r="28" spans="1:8" ht="63" x14ac:dyDescent="0.25">
      <c r="A28" s="6">
        <v>11</v>
      </c>
      <c r="B28" s="51" t="s">
        <v>16</v>
      </c>
      <c r="C28" s="12">
        <v>36392.720000000001</v>
      </c>
      <c r="D28" s="26" t="s">
        <v>116</v>
      </c>
      <c r="E28" s="27" t="s">
        <v>116</v>
      </c>
      <c r="F28" s="17"/>
      <c r="G28" s="17"/>
      <c r="H28" s="17"/>
    </row>
    <row r="29" spans="1:8" ht="63" x14ac:dyDescent="0.25">
      <c r="A29" s="6">
        <v>12</v>
      </c>
      <c r="B29" s="51" t="s">
        <v>17</v>
      </c>
      <c r="C29" s="12">
        <v>37610.385000000002</v>
      </c>
      <c r="D29" s="26" t="s">
        <v>116</v>
      </c>
      <c r="E29" s="27" t="s">
        <v>116</v>
      </c>
      <c r="F29" s="17"/>
      <c r="G29" s="17"/>
      <c r="H29" s="17"/>
    </row>
    <row r="30" spans="1:8" ht="63" x14ac:dyDescent="0.25">
      <c r="A30" s="6">
        <v>13</v>
      </c>
      <c r="B30" s="51" t="s">
        <v>18</v>
      </c>
      <c r="C30" s="12">
        <v>98145.713000000003</v>
      </c>
      <c r="D30" s="26" t="s">
        <v>116</v>
      </c>
      <c r="E30" s="27" t="s">
        <v>116</v>
      </c>
      <c r="F30" s="17"/>
      <c r="G30" s="17"/>
      <c r="H30" s="17"/>
    </row>
    <row r="31" spans="1:8" ht="63" x14ac:dyDescent="0.25">
      <c r="A31" s="6">
        <v>14</v>
      </c>
      <c r="B31" s="51" t="s">
        <v>19</v>
      </c>
      <c r="C31" s="12">
        <v>12051.277</v>
      </c>
      <c r="D31" s="26" t="s">
        <v>116</v>
      </c>
      <c r="E31" s="27" t="s">
        <v>116</v>
      </c>
      <c r="F31" s="17"/>
      <c r="G31" s="17"/>
      <c r="H31" s="17"/>
    </row>
    <row r="32" spans="1:8" ht="63" x14ac:dyDescent="0.25">
      <c r="A32" s="6">
        <v>15</v>
      </c>
      <c r="B32" s="51" t="s">
        <v>40</v>
      </c>
      <c r="C32" s="12">
        <v>14569.528</v>
      </c>
      <c r="D32" s="26" t="s">
        <v>116</v>
      </c>
      <c r="E32" s="26" t="s">
        <v>116</v>
      </c>
      <c r="F32" s="17"/>
      <c r="G32" s="17"/>
      <c r="H32" s="17"/>
    </row>
    <row r="33" spans="1:8" ht="47.25" x14ac:dyDescent="0.25">
      <c r="A33" s="6">
        <v>16</v>
      </c>
      <c r="B33" s="51" t="s">
        <v>41</v>
      </c>
      <c r="C33" s="12">
        <v>42965.52203</v>
      </c>
      <c r="D33" s="26" t="s">
        <v>116</v>
      </c>
      <c r="E33" s="26" t="s">
        <v>116</v>
      </c>
      <c r="F33" s="17"/>
      <c r="G33" s="17"/>
      <c r="H33" s="17"/>
    </row>
    <row r="34" spans="1:8" ht="63" x14ac:dyDescent="0.25">
      <c r="A34" s="6">
        <v>17</v>
      </c>
      <c r="B34" s="51" t="s">
        <v>42</v>
      </c>
      <c r="C34" s="12">
        <v>10289.81</v>
      </c>
      <c r="D34" s="12">
        <f t="shared" ref="D34:D70" si="1">SUM(E34:H34)</f>
        <v>2731.37</v>
      </c>
      <c r="E34" s="12">
        <v>2731.37</v>
      </c>
      <c r="F34" s="17"/>
      <c r="G34" s="17"/>
      <c r="H34" s="17"/>
    </row>
    <row r="35" spans="1:8" ht="63" x14ac:dyDescent="0.25">
      <c r="A35" s="6">
        <v>18</v>
      </c>
      <c r="B35" s="51" t="s">
        <v>43</v>
      </c>
      <c r="C35" s="12">
        <v>21493.65</v>
      </c>
      <c r="D35" s="12">
        <f t="shared" si="1"/>
        <v>7960.2139999999999</v>
      </c>
      <c r="E35" s="12">
        <v>7960.2139999999999</v>
      </c>
      <c r="F35" s="17"/>
      <c r="G35" s="17"/>
      <c r="H35" s="17"/>
    </row>
    <row r="36" spans="1:8" ht="63" x14ac:dyDescent="0.25">
      <c r="A36" s="6">
        <v>19</v>
      </c>
      <c r="B36" s="51" t="s">
        <v>44</v>
      </c>
      <c r="C36" s="12">
        <v>6037.2</v>
      </c>
      <c r="D36" s="12">
        <f t="shared" si="1"/>
        <v>3481.2779999999998</v>
      </c>
      <c r="E36" s="12">
        <v>3481.2779999999998</v>
      </c>
      <c r="F36" s="17"/>
      <c r="G36" s="17"/>
      <c r="H36" s="17"/>
    </row>
    <row r="37" spans="1:8" ht="63" x14ac:dyDescent="0.25">
      <c r="A37" s="6">
        <v>20</v>
      </c>
      <c r="B37" s="51" t="s">
        <v>45</v>
      </c>
      <c r="C37" s="12">
        <v>19541.060000000001</v>
      </c>
      <c r="D37" s="12">
        <f t="shared" si="1"/>
        <v>2376.9279999999999</v>
      </c>
      <c r="E37" s="12">
        <v>2376.9279999999999</v>
      </c>
      <c r="F37" s="17"/>
      <c r="G37" s="17"/>
      <c r="H37" s="17"/>
    </row>
    <row r="38" spans="1:8" ht="63" x14ac:dyDescent="0.25">
      <c r="A38" s="6">
        <v>21</v>
      </c>
      <c r="B38" s="51" t="s">
        <v>115</v>
      </c>
      <c r="C38" s="12">
        <v>11458.23</v>
      </c>
      <c r="D38" s="12">
        <f t="shared" si="1"/>
        <v>2505.817</v>
      </c>
      <c r="E38" s="13">
        <v>2505.817</v>
      </c>
      <c r="F38" s="17"/>
      <c r="G38" s="17"/>
      <c r="H38" s="17"/>
    </row>
    <row r="39" spans="1:8" ht="63" x14ac:dyDescent="0.25">
      <c r="A39" s="6">
        <v>22</v>
      </c>
      <c r="B39" s="51" t="s">
        <v>46</v>
      </c>
      <c r="C39" s="12">
        <v>18907.43</v>
      </c>
      <c r="D39" s="12">
        <f t="shared" si="1"/>
        <v>6133.6210000000001</v>
      </c>
      <c r="E39" s="13">
        <v>6133.6210000000001</v>
      </c>
      <c r="F39" s="17"/>
      <c r="G39" s="17"/>
      <c r="H39" s="17"/>
    </row>
    <row r="40" spans="1:8" ht="63" x14ac:dyDescent="0.25">
      <c r="A40" s="6">
        <v>23</v>
      </c>
      <c r="B40" s="51" t="s">
        <v>47</v>
      </c>
      <c r="C40" s="12">
        <v>14810.48</v>
      </c>
      <c r="D40" s="12">
        <f t="shared" si="1"/>
        <v>4762.2719999999999</v>
      </c>
      <c r="E40" s="13">
        <v>4762.2719999999999</v>
      </c>
      <c r="F40" s="17"/>
      <c r="G40" s="17"/>
      <c r="H40" s="17"/>
    </row>
    <row r="41" spans="1:8" ht="63" x14ac:dyDescent="0.25">
      <c r="A41" s="6">
        <v>24</v>
      </c>
      <c r="B41" s="51" t="s">
        <v>48</v>
      </c>
      <c r="C41" s="12">
        <v>21256.16</v>
      </c>
      <c r="D41" s="12">
        <f t="shared" si="1"/>
        <v>7285.9970000000003</v>
      </c>
      <c r="E41" s="13">
        <v>7285.9970000000003</v>
      </c>
      <c r="F41" s="17"/>
      <c r="G41" s="17"/>
      <c r="H41" s="17"/>
    </row>
    <row r="42" spans="1:8" ht="63" x14ac:dyDescent="0.25">
      <c r="A42" s="6">
        <v>25</v>
      </c>
      <c r="B42" s="51" t="s">
        <v>49</v>
      </c>
      <c r="C42" s="12">
        <v>20043.34</v>
      </c>
      <c r="D42" s="12">
        <f t="shared" si="1"/>
        <v>5474.3850000000002</v>
      </c>
      <c r="E42" s="13">
        <v>5474.3850000000002</v>
      </c>
      <c r="F42" s="17"/>
      <c r="G42" s="17"/>
      <c r="H42" s="17"/>
    </row>
    <row r="43" spans="1:8" ht="63" x14ac:dyDescent="0.25">
      <c r="A43" s="6">
        <v>26</v>
      </c>
      <c r="B43" s="51" t="s">
        <v>50</v>
      </c>
      <c r="C43" s="12">
        <v>20802.75</v>
      </c>
      <c r="D43" s="12">
        <f t="shared" si="1"/>
        <v>8912.5390000000007</v>
      </c>
      <c r="E43" s="13">
        <v>8912.5390000000007</v>
      </c>
      <c r="F43" s="17"/>
      <c r="G43" s="17"/>
      <c r="H43" s="17"/>
    </row>
    <row r="44" spans="1:8" ht="63" x14ac:dyDescent="0.25">
      <c r="A44" s="6">
        <v>27</v>
      </c>
      <c r="B44" s="51" t="s">
        <v>51</v>
      </c>
      <c r="C44" s="12">
        <v>79040.38</v>
      </c>
      <c r="D44" s="12">
        <f t="shared" si="1"/>
        <v>9709.8629999999994</v>
      </c>
      <c r="E44" s="13">
        <v>9709.8629999999994</v>
      </c>
      <c r="F44" s="17"/>
      <c r="G44" s="17"/>
      <c r="H44" s="17"/>
    </row>
    <row r="45" spans="1:8" ht="63" x14ac:dyDescent="0.25">
      <c r="A45" s="6">
        <v>28</v>
      </c>
      <c r="B45" s="51" t="s">
        <v>52</v>
      </c>
      <c r="C45" s="12">
        <v>19537.68</v>
      </c>
      <c r="D45" s="12">
        <f t="shared" si="1"/>
        <v>7660.7939999999999</v>
      </c>
      <c r="E45" s="13">
        <v>7660.7939999999999</v>
      </c>
      <c r="F45" s="17"/>
      <c r="G45" s="17"/>
      <c r="H45" s="17"/>
    </row>
    <row r="46" spans="1:8" ht="63" x14ac:dyDescent="0.25">
      <c r="A46" s="6">
        <v>29</v>
      </c>
      <c r="B46" s="51" t="s">
        <v>53</v>
      </c>
      <c r="C46" s="12">
        <v>7600.0420000000004</v>
      </c>
      <c r="D46" s="12">
        <f t="shared" si="1"/>
        <v>1044.8599999999999</v>
      </c>
      <c r="E46" s="13">
        <v>1044.8599999999999</v>
      </c>
      <c r="F46" s="17"/>
      <c r="G46" s="17"/>
      <c r="H46" s="17"/>
    </row>
    <row r="47" spans="1:8" ht="63" x14ac:dyDescent="0.25">
      <c r="A47" s="6">
        <v>30</v>
      </c>
      <c r="B47" s="51" t="s">
        <v>54</v>
      </c>
      <c r="C47" s="12">
        <v>35570.870000000003</v>
      </c>
      <c r="D47" s="12">
        <f t="shared" si="1"/>
        <v>17307.379000000001</v>
      </c>
      <c r="E47" s="13">
        <v>17307.379000000001</v>
      </c>
      <c r="F47" s="17"/>
      <c r="G47" s="17"/>
      <c r="H47" s="17"/>
    </row>
    <row r="48" spans="1:8" ht="63" x14ac:dyDescent="0.25">
      <c r="A48" s="6">
        <v>31</v>
      </c>
      <c r="B48" s="51" t="s">
        <v>55</v>
      </c>
      <c r="C48" s="12">
        <v>34352.58</v>
      </c>
      <c r="D48" s="12">
        <f t="shared" si="1"/>
        <v>16260.786</v>
      </c>
      <c r="E48" s="13">
        <v>16260.786</v>
      </c>
      <c r="F48" s="17"/>
      <c r="G48" s="17"/>
      <c r="H48" s="17"/>
    </row>
    <row r="49" spans="1:8" ht="63" x14ac:dyDescent="0.25">
      <c r="A49" s="6">
        <v>32</v>
      </c>
      <c r="B49" s="51" t="s">
        <v>56</v>
      </c>
      <c r="C49" s="12">
        <v>20676.16</v>
      </c>
      <c r="D49" s="12">
        <f t="shared" si="1"/>
        <v>10430.633</v>
      </c>
      <c r="E49" s="13">
        <v>10430.633</v>
      </c>
      <c r="F49" s="17"/>
      <c r="G49" s="17"/>
      <c r="H49" s="17"/>
    </row>
    <row r="50" spans="1:8" ht="63" x14ac:dyDescent="0.25">
      <c r="A50" s="6">
        <v>33</v>
      </c>
      <c r="B50" s="51" t="s">
        <v>57</v>
      </c>
      <c r="C50" s="12">
        <v>32696.33</v>
      </c>
      <c r="D50" s="12">
        <f t="shared" si="1"/>
        <v>14947.853999999999</v>
      </c>
      <c r="E50" s="13">
        <v>14947.853999999999</v>
      </c>
      <c r="F50" s="17"/>
      <c r="G50" s="17"/>
      <c r="H50" s="17"/>
    </row>
    <row r="51" spans="1:8" ht="63" x14ac:dyDescent="0.25">
      <c r="A51" s="6">
        <v>34</v>
      </c>
      <c r="B51" s="54" t="s">
        <v>64</v>
      </c>
      <c r="C51" s="22">
        <v>3556.1750000000002</v>
      </c>
      <c r="D51" s="12">
        <f t="shared" si="1"/>
        <v>3556.1750000000002</v>
      </c>
      <c r="E51" s="23">
        <v>3556.1750000000002</v>
      </c>
      <c r="F51" s="17"/>
      <c r="G51" s="17"/>
      <c r="H51" s="17"/>
    </row>
    <row r="52" spans="1:8" ht="63" x14ac:dyDescent="0.25">
      <c r="A52" s="6">
        <v>35</v>
      </c>
      <c r="B52" s="54" t="s">
        <v>65</v>
      </c>
      <c r="C52" s="22">
        <v>3581.48</v>
      </c>
      <c r="D52" s="12">
        <f t="shared" si="1"/>
        <v>3581.48</v>
      </c>
      <c r="E52" s="23">
        <v>3581.48</v>
      </c>
      <c r="F52" s="17"/>
      <c r="G52" s="17"/>
      <c r="H52" s="17"/>
    </row>
    <row r="53" spans="1:8" ht="63" x14ac:dyDescent="0.25">
      <c r="A53" s="6">
        <v>36</v>
      </c>
      <c r="B53" s="54" t="s">
        <v>66</v>
      </c>
      <c r="C53" s="22">
        <v>3636.232</v>
      </c>
      <c r="D53" s="12">
        <f t="shared" si="1"/>
        <v>3636.232</v>
      </c>
      <c r="E53" s="23">
        <v>3636.232</v>
      </c>
      <c r="F53" s="17"/>
      <c r="G53" s="17"/>
      <c r="H53" s="17"/>
    </row>
    <row r="54" spans="1:8" ht="63" x14ac:dyDescent="0.25">
      <c r="A54" s="6">
        <v>37</v>
      </c>
      <c r="B54" s="54" t="s">
        <v>67</v>
      </c>
      <c r="C54" s="22">
        <v>3341.4479999999999</v>
      </c>
      <c r="D54" s="12">
        <f t="shared" si="1"/>
        <v>3341.4479999999999</v>
      </c>
      <c r="E54" s="22">
        <v>3341.4479999999999</v>
      </c>
      <c r="F54" s="17"/>
      <c r="G54" s="17"/>
      <c r="H54" s="17"/>
    </row>
    <row r="55" spans="1:8" ht="63" x14ac:dyDescent="0.25">
      <c r="A55" s="6">
        <v>38</v>
      </c>
      <c r="B55" s="54" t="s">
        <v>68</v>
      </c>
      <c r="C55" s="22">
        <v>3621.8960000000002</v>
      </c>
      <c r="D55" s="12">
        <f t="shared" si="1"/>
        <v>3621.8960000000002</v>
      </c>
      <c r="E55" s="23">
        <v>3621.8960000000002</v>
      </c>
      <c r="F55" s="17"/>
      <c r="G55" s="17"/>
      <c r="H55" s="17"/>
    </row>
    <row r="56" spans="1:8" ht="63" x14ac:dyDescent="0.25">
      <c r="A56" s="6">
        <v>39</v>
      </c>
      <c r="B56" s="54" t="s">
        <v>69</v>
      </c>
      <c r="C56" s="22">
        <v>3636.232</v>
      </c>
      <c r="D56" s="12">
        <f t="shared" si="1"/>
        <v>3636.232</v>
      </c>
      <c r="E56" s="23">
        <v>3636.232</v>
      </c>
      <c r="F56" s="17"/>
      <c r="G56" s="17"/>
      <c r="H56" s="17"/>
    </row>
    <row r="57" spans="1:8" ht="63" x14ac:dyDescent="0.25">
      <c r="A57" s="6">
        <v>40</v>
      </c>
      <c r="B57" s="54" t="s">
        <v>70</v>
      </c>
      <c r="C57" s="22">
        <v>4024.9969999999998</v>
      </c>
      <c r="D57" s="12">
        <f t="shared" si="1"/>
        <v>4024.9969999999998</v>
      </c>
      <c r="E57" s="23">
        <v>4024.9969999999998</v>
      </c>
      <c r="F57" s="17"/>
      <c r="G57" s="17"/>
      <c r="H57" s="17"/>
    </row>
    <row r="58" spans="1:8" ht="63" x14ac:dyDescent="0.25">
      <c r="A58" s="6">
        <v>41</v>
      </c>
      <c r="B58" s="54" t="s">
        <v>71</v>
      </c>
      <c r="C58" s="22">
        <v>11339.432000000001</v>
      </c>
      <c r="D58" s="12">
        <f t="shared" si="1"/>
        <v>11339.432000000001</v>
      </c>
      <c r="E58" s="23">
        <v>11339.432000000001</v>
      </c>
      <c r="F58" s="17"/>
      <c r="G58" s="17"/>
      <c r="H58" s="17"/>
    </row>
    <row r="59" spans="1:8" ht="63" x14ac:dyDescent="0.25">
      <c r="A59" s="6">
        <v>42</v>
      </c>
      <c r="B59" s="54" t="s">
        <v>72</v>
      </c>
      <c r="C59" s="22">
        <v>3044.0340000000001</v>
      </c>
      <c r="D59" s="12">
        <f t="shared" si="1"/>
        <v>3044.0340000000001</v>
      </c>
      <c r="E59" s="22">
        <v>3044.0340000000001</v>
      </c>
      <c r="F59" s="17"/>
      <c r="G59" s="17"/>
      <c r="H59" s="17"/>
    </row>
    <row r="60" spans="1:8" ht="63" x14ac:dyDescent="0.25">
      <c r="A60" s="6">
        <v>43</v>
      </c>
      <c r="B60" s="54" t="s">
        <v>73</v>
      </c>
      <c r="C60" s="22">
        <v>4839.0079999999998</v>
      </c>
      <c r="D60" s="12">
        <f t="shared" si="1"/>
        <v>4839.0079999999998</v>
      </c>
      <c r="E60" s="22">
        <v>4839.0079999999998</v>
      </c>
      <c r="F60" s="17"/>
      <c r="G60" s="17"/>
      <c r="H60" s="17"/>
    </row>
    <row r="61" spans="1:8" ht="63" x14ac:dyDescent="0.25">
      <c r="A61" s="6">
        <v>44</v>
      </c>
      <c r="B61" s="54" t="s">
        <v>74</v>
      </c>
      <c r="C61" s="22">
        <v>4632.5469999999996</v>
      </c>
      <c r="D61" s="12">
        <f t="shared" si="1"/>
        <v>4632.5469999999996</v>
      </c>
      <c r="E61" s="22">
        <v>4632.5469999999996</v>
      </c>
      <c r="F61" s="17"/>
      <c r="G61" s="17"/>
      <c r="H61" s="17"/>
    </row>
    <row r="62" spans="1:8" ht="63" x14ac:dyDescent="0.25">
      <c r="A62" s="6">
        <v>45</v>
      </c>
      <c r="B62" s="54" t="s">
        <v>75</v>
      </c>
      <c r="C62" s="22">
        <v>17599.915000000001</v>
      </c>
      <c r="D62" s="12">
        <f t="shared" si="1"/>
        <v>17599.915000000001</v>
      </c>
      <c r="E62" s="22">
        <v>17599.915000000001</v>
      </c>
      <c r="F62" s="17"/>
      <c r="G62" s="17"/>
      <c r="H62" s="17"/>
    </row>
    <row r="63" spans="1:8" ht="78.75" x14ac:dyDescent="0.25">
      <c r="A63" s="6">
        <v>46</v>
      </c>
      <c r="B63" s="54" t="s">
        <v>76</v>
      </c>
      <c r="C63" s="22">
        <v>4830.4979999999996</v>
      </c>
      <c r="D63" s="12">
        <f t="shared" si="1"/>
        <v>4830.4979999999996</v>
      </c>
      <c r="E63" s="22">
        <v>4830.4979999999996</v>
      </c>
      <c r="F63" s="17"/>
      <c r="G63" s="17"/>
      <c r="H63" s="17"/>
    </row>
    <row r="64" spans="1:8" ht="63" x14ac:dyDescent="0.25">
      <c r="A64" s="6">
        <v>47</v>
      </c>
      <c r="B64" s="54" t="s">
        <v>77</v>
      </c>
      <c r="C64" s="22">
        <v>25253.865000000002</v>
      </c>
      <c r="D64" s="12">
        <f t="shared" si="1"/>
        <v>25253.865000000002</v>
      </c>
      <c r="E64" s="22">
        <v>25253.865000000002</v>
      </c>
      <c r="F64" s="17"/>
      <c r="G64" s="17"/>
      <c r="H64" s="17"/>
    </row>
    <row r="65" spans="1:8" ht="63" x14ac:dyDescent="0.25">
      <c r="A65" s="6">
        <v>48</v>
      </c>
      <c r="B65" s="54" t="s">
        <v>78</v>
      </c>
      <c r="C65" s="22">
        <v>21148.507000000001</v>
      </c>
      <c r="D65" s="12">
        <f t="shared" si="1"/>
        <v>21148.507000000001</v>
      </c>
      <c r="E65" s="22">
        <v>21148.507000000001</v>
      </c>
      <c r="F65" s="17"/>
      <c r="G65" s="17"/>
      <c r="H65" s="17"/>
    </row>
    <row r="66" spans="1:8" ht="63" x14ac:dyDescent="0.25">
      <c r="A66" s="6">
        <v>49</v>
      </c>
      <c r="B66" s="54" t="s">
        <v>79</v>
      </c>
      <c r="C66" s="22">
        <v>28910.298999999999</v>
      </c>
      <c r="D66" s="12">
        <f t="shared" si="1"/>
        <v>28910.298999999999</v>
      </c>
      <c r="E66" s="22">
        <v>28910.298999999999</v>
      </c>
      <c r="F66" s="17"/>
      <c r="G66" s="17"/>
      <c r="H66" s="17"/>
    </row>
    <row r="67" spans="1:8" ht="63" x14ac:dyDescent="0.25">
      <c r="A67" s="6">
        <v>50</v>
      </c>
      <c r="B67" s="54" t="s">
        <v>80</v>
      </c>
      <c r="C67" s="22">
        <v>21662.499</v>
      </c>
      <c r="D67" s="12">
        <f t="shared" si="1"/>
        <v>21662.499</v>
      </c>
      <c r="E67" s="22">
        <v>21662.499</v>
      </c>
      <c r="F67" s="17"/>
      <c r="G67" s="17"/>
      <c r="H67" s="17"/>
    </row>
    <row r="68" spans="1:8" ht="63" x14ac:dyDescent="0.25">
      <c r="A68" s="6">
        <v>51</v>
      </c>
      <c r="B68" s="55" t="s">
        <v>122</v>
      </c>
      <c r="C68" s="26">
        <v>18532.663</v>
      </c>
      <c r="D68" s="12">
        <f t="shared" si="1"/>
        <v>18282.633000000002</v>
      </c>
      <c r="E68" s="12">
        <v>18282.633000000002</v>
      </c>
      <c r="F68" s="36"/>
      <c r="G68" s="37"/>
      <c r="H68" s="26"/>
    </row>
    <row r="69" spans="1:8" ht="63" x14ac:dyDescent="0.25">
      <c r="A69" s="6">
        <v>52</v>
      </c>
      <c r="B69" s="55" t="s">
        <v>123</v>
      </c>
      <c r="C69" s="26">
        <v>17617.968000000001</v>
      </c>
      <c r="D69" s="12">
        <f t="shared" si="1"/>
        <v>17367.968000000001</v>
      </c>
      <c r="E69" s="12">
        <v>17367.968000000001</v>
      </c>
      <c r="F69" s="36"/>
      <c r="G69" s="37"/>
      <c r="H69" s="26"/>
    </row>
    <row r="70" spans="1:8" ht="47.25" x14ac:dyDescent="0.25">
      <c r="A70" s="6">
        <v>53</v>
      </c>
      <c r="B70" s="55" t="s">
        <v>124</v>
      </c>
      <c r="C70" s="26">
        <v>64352.129000000001</v>
      </c>
      <c r="D70" s="12">
        <f t="shared" si="1"/>
        <v>64102.129000000001</v>
      </c>
      <c r="E70" s="12">
        <v>64102.129000000001</v>
      </c>
      <c r="F70" s="36"/>
      <c r="G70" s="37"/>
      <c r="H70" s="26"/>
    </row>
    <row r="71" spans="1:8" ht="63" x14ac:dyDescent="0.25">
      <c r="A71" s="6">
        <v>54</v>
      </c>
      <c r="B71" s="55" t="s">
        <v>125</v>
      </c>
      <c r="C71" s="26">
        <v>7602.6379999999999</v>
      </c>
      <c r="D71" s="12">
        <f t="shared" ref="D71" si="2">SUM(E71:H71)</f>
        <v>7352.6379999999999</v>
      </c>
      <c r="E71" s="12">
        <v>7352.6379999999999</v>
      </c>
      <c r="F71" s="36"/>
      <c r="G71" s="37"/>
      <c r="H71" s="26"/>
    </row>
    <row r="72" spans="1:8" ht="15.75" x14ac:dyDescent="0.25">
      <c r="A72" s="6"/>
      <c r="B72" s="1" t="s">
        <v>20</v>
      </c>
      <c r="C72" s="12"/>
      <c r="D72" s="12"/>
      <c r="E72" s="13"/>
      <c r="F72" s="17"/>
      <c r="G72" s="17"/>
      <c r="H72" s="17"/>
    </row>
    <row r="73" spans="1:8" ht="47.25" x14ac:dyDescent="0.25">
      <c r="A73" s="6">
        <f>A71+1</f>
        <v>55</v>
      </c>
      <c r="B73" s="51" t="s">
        <v>21</v>
      </c>
      <c r="C73" s="12">
        <v>460046.42499999999</v>
      </c>
      <c r="D73" s="26" t="s">
        <v>116</v>
      </c>
      <c r="E73" s="27" t="s">
        <v>116</v>
      </c>
      <c r="F73" s="17"/>
      <c r="G73" s="17"/>
      <c r="H73" s="17"/>
    </row>
    <row r="74" spans="1:8" ht="78.75" x14ac:dyDescent="0.25">
      <c r="A74" s="6">
        <f>A73+1</f>
        <v>56</v>
      </c>
      <c r="B74" s="51" t="s">
        <v>118</v>
      </c>
      <c r="C74" s="12">
        <v>35323.915999999997</v>
      </c>
      <c r="D74" s="26" t="s">
        <v>116</v>
      </c>
      <c r="E74" s="27" t="s">
        <v>116</v>
      </c>
      <c r="F74" s="17"/>
      <c r="G74" s="17"/>
      <c r="H74" s="17"/>
    </row>
    <row r="75" spans="1:8" x14ac:dyDescent="0.25">
      <c r="A75" s="68"/>
      <c r="B75" s="69" t="s">
        <v>23</v>
      </c>
      <c r="C75" s="67"/>
      <c r="D75" s="67"/>
      <c r="E75" s="70"/>
      <c r="F75" s="67"/>
      <c r="G75" s="67"/>
      <c r="H75" s="67"/>
    </row>
    <row r="76" spans="1:8" x14ac:dyDescent="0.25">
      <c r="A76" s="68"/>
      <c r="B76" s="69"/>
      <c r="C76" s="67"/>
      <c r="D76" s="67"/>
      <c r="E76" s="70"/>
      <c r="F76" s="67"/>
      <c r="G76" s="67"/>
      <c r="H76" s="67"/>
    </row>
    <row r="77" spans="1:8" ht="15.75" x14ac:dyDescent="0.25">
      <c r="A77" s="6"/>
      <c r="B77" s="2" t="s">
        <v>24</v>
      </c>
      <c r="C77" s="17"/>
      <c r="D77" s="17"/>
      <c r="E77" s="18"/>
      <c r="F77" s="17"/>
      <c r="G77" s="17"/>
      <c r="H77" s="17"/>
    </row>
    <row r="78" spans="1:8" ht="31.5" x14ac:dyDescent="0.25">
      <c r="A78" s="6">
        <f>A74+1</f>
        <v>57</v>
      </c>
      <c r="B78" s="52" t="s">
        <v>114</v>
      </c>
      <c r="C78" s="12">
        <v>67620.673999999999</v>
      </c>
      <c r="D78" s="12">
        <f t="shared" ref="D78:D81" si="3">SUM(E78:H78)</f>
        <v>43105.051999999996</v>
      </c>
      <c r="E78" s="13"/>
      <c r="F78" s="12"/>
      <c r="G78" s="12">
        <v>4041.1190000000001</v>
      </c>
      <c r="H78" s="12">
        <v>39063.932999999997</v>
      </c>
    </row>
    <row r="79" spans="1:8" ht="54" customHeight="1" x14ac:dyDescent="0.25">
      <c r="A79" s="6">
        <v>59</v>
      </c>
      <c r="B79" s="52" t="s">
        <v>100</v>
      </c>
      <c r="C79" s="12">
        <v>540000</v>
      </c>
      <c r="D79" s="12">
        <f t="shared" si="3"/>
        <v>150000</v>
      </c>
      <c r="E79" s="13"/>
      <c r="F79" s="12"/>
      <c r="G79" s="12"/>
      <c r="H79" s="12">
        <v>150000</v>
      </c>
    </row>
    <row r="80" spans="1:8" ht="47.25" x14ac:dyDescent="0.25">
      <c r="A80" s="6">
        <v>60</v>
      </c>
      <c r="B80" s="52" t="s">
        <v>63</v>
      </c>
      <c r="C80" s="12">
        <v>102072.859</v>
      </c>
      <c r="D80" s="12">
        <f t="shared" si="3"/>
        <v>85612.99</v>
      </c>
      <c r="E80" s="13">
        <v>85612.99</v>
      </c>
      <c r="F80" s="12"/>
      <c r="G80" s="12"/>
      <c r="H80" s="12"/>
    </row>
    <row r="81" spans="1:8" ht="47.25" x14ac:dyDescent="0.25">
      <c r="A81" s="6">
        <v>61</v>
      </c>
      <c r="B81" s="52" t="s">
        <v>94</v>
      </c>
      <c r="C81" s="12">
        <v>19360.79</v>
      </c>
      <c r="D81" s="12">
        <f t="shared" si="3"/>
        <v>9119.5400000000009</v>
      </c>
      <c r="E81" s="13"/>
      <c r="F81" s="12"/>
      <c r="G81" s="12"/>
      <c r="H81" s="12">
        <v>9119.5400000000009</v>
      </c>
    </row>
    <row r="82" spans="1:8" ht="47.25" x14ac:dyDescent="0.25">
      <c r="A82" s="6">
        <v>62</v>
      </c>
      <c r="B82" s="51" t="s">
        <v>22</v>
      </c>
      <c r="C82" s="12">
        <v>17931.555</v>
      </c>
      <c r="D82" s="12">
        <f>SUM(E82:H82)</f>
        <v>7800</v>
      </c>
      <c r="E82" s="13"/>
      <c r="F82" s="17"/>
      <c r="G82" s="17"/>
      <c r="H82" s="12">
        <v>7800</v>
      </c>
    </row>
    <row r="83" spans="1:8" ht="63" x14ac:dyDescent="0.25">
      <c r="A83" s="6">
        <v>63</v>
      </c>
      <c r="B83" s="52" t="s">
        <v>25</v>
      </c>
      <c r="C83" s="12">
        <v>3707.4</v>
      </c>
      <c r="D83" s="28">
        <f t="shared" ref="D83:D84" si="4">SUM(E83:H83)</f>
        <v>179</v>
      </c>
      <c r="E83" s="13"/>
      <c r="F83" s="12"/>
      <c r="G83" s="12"/>
      <c r="H83" s="12">
        <v>179</v>
      </c>
    </row>
    <row r="84" spans="1:8" ht="63" x14ac:dyDescent="0.25">
      <c r="A84" s="6">
        <v>64</v>
      </c>
      <c r="B84" s="52" t="s">
        <v>36</v>
      </c>
      <c r="C84" s="12">
        <v>413354.26400000002</v>
      </c>
      <c r="D84" s="28">
        <f t="shared" si="4"/>
        <v>413354.26400000002</v>
      </c>
      <c r="E84" s="13"/>
      <c r="F84" s="12"/>
      <c r="G84" s="12"/>
      <c r="H84" s="12">
        <v>413354.26400000002</v>
      </c>
    </row>
    <row r="85" spans="1:8" ht="15.75" x14ac:dyDescent="0.25">
      <c r="A85" s="6"/>
      <c r="B85" s="2" t="s">
        <v>101</v>
      </c>
      <c r="C85" s="12"/>
      <c r="D85" s="12"/>
      <c r="E85" s="13"/>
      <c r="F85" s="12"/>
      <c r="G85" s="12"/>
      <c r="H85" s="13"/>
    </row>
    <row r="86" spans="1:8" ht="47.25" x14ac:dyDescent="0.25">
      <c r="A86" s="6">
        <v>65</v>
      </c>
      <c r="B86" s="53" t="s">
        <v>102</v>
      </c>
      <c r="C86" s="31">
        <v>137.90600000000001</v>
      </c>
      <c r="D86" s="12">
        <f t="shared" ref="D86:D97" si="5">SUM(E86:H86)</f>
        <v>137.90600000000001</v>
      </c>
      <c r="E86" s="13"/>
      <c r="F86" s="12"/>
      <c r="G86" s="12"/>
      <c r="H86" s="12">
        <v>137.90600000000001</v>
      </c>
    </row>
    <row r="87" spans="1:8" ht="47.25" x14ac:dyDescent="0.25">
      <c r="A87" s="6">
        <v>66</v>
      </c>
      <c r="B87" s="53" t="s">
        <v>103</v>
      </c>
      <c r="C87" s="31">
        <v>124.33499999999999</v>
      </c>
      <c r="D87" s="12">
        <f t="shared" si="5"/>
        <v>124.33499999999999</v>
      </c>
      <c r="E87" s="13"/>
      <c r="F87" s="12"/>
      <c r="G87" s="12"/>
      <c r="H87" s="12">
        <v>124.33499999999999</v>
      </c>
    </row>
    <row r="88" spans="1:8" ht="47.25" x14ac:dyDescent="0.25">
      <c r="A88" s="6">
        <v>67</v>
      </c>
      <c r="B88" s="53" t="s">
        <v>104</v>
      </c>
      <c r="C88" s="31">
        <v>468.47800000000001</v>
      </c>
      <c r="D88" s="12">
        <f t="shared" si="5"/>
        <v>468.47800000000001</v>
      </c>
      <c r="E88" s="13"/>
      <c r="F88" s="12"/>
      <c r="G88" s="12"/>
      <c r="H88" s="12">
        <v>468.47800000000001</v>
      </c>
    </row>
    <row r="89" spans="1:8" ht="63" x14ac:dyDescent="0.25">
      <c r="A89" s="6">
        <v>68</v>
      </c>
      <c r="B89" s="53" t="s">
        <v>105</v>
      </c>
      <c r="C89" s="31">
        <v>551.76099999999997</v>
      </c>
      <c r="D89" s="12">
        <f t="shared" si="5"/>
        <v>551.76099999999997</v>
      </c>
      <c r="E89" s="13"/>
      <c r="F89" s="12"/>
      <c r="G89" s="12"/>
      <c r="H89" s="12">
        <v>551.76099999999997</v>
      </c>
    </row>
    <row r="90" spans="1:8" ht="47.25" x14ac:dyDescent="0.25">
      <c r="A90" s="6">
        <v>69</v>
      </c>
      <c r="B90" s="53" t="s">
        <v>106</v>
      </c>
      <c r="C90" s="31">
        <v>293.69299999999998</v>
      </c>
      <c r="D90" s="12">
        <f t="shared" si="5"/>
        <v>293.69299999999998</v>
      </c>
      <c r="E90" s="13"/>
      <c r="F90" s="12"/>
      <c r="G90" s="12"/>
      <c r="H90" s="12">
        <v>293.69299999999998</v>
      </c>
    </row>
    <row r="91" spans="1:8" ht="63" x14ac:dyDescent="0.25">
      <c r="A91" s="6">
        <v>70</v>
      </c>
      <c r="B91" s="53" t="s">
        <v>107</v>
      </c>
      <c r="C91" s="31">
        <v>488.95699999999999</v>
      </c>
      <c r="D91" s="12">
        <f t="shared" si="5"/>
        <v>488.95699999999999</v>
      </c>
      <c r="E91" s="13"/>
      <c r="F91" s="12"/>
      <c r="G91" s="12"/>
      <c r="H91" s="12">
        <v>488.95699999999999</v>
      </c>
    </row>
    <row r="92" spans="1:8" ht="47.25" x14ac:dyDescent="0.25">
      <c r="A92" s="6">
        <v>71</v>
      </c>
      <c r="B92" s="53" t="s">
        <v>108</v>
      </c>
      <c r="C92" s="31">
        <v>124.33499999999999</v>
      </c>
      <c r="D92" s="12">
        <f t="shared" si="5"/>
        <v>124.33499999999999</v>
      </c>
      <c r="E92" s="13"/>
      <c r="F92" s="12"/>
      <c r="G92" s="12"/>
      <c r="H92" s="12">
        <v>124.33499999999999</v>
      </c>
    </row>
    <row r="93" spans="1:8" ht="47.25" x14ac:dyDescent="0.25">
      <c r="A93" s="6">
        <v>72</v>
      </c>
      <c r="B93" s="53" t="s">
        <v>109</v>
      </c>
      <c r="C93" s="31">
        <v>894.84900000000005</v>
      </c>
      <c r="D93" s="12">
        <f t="shared" si="5"/>
        <v>894.84900000000005</v>
      </c>
      <c r="E93" s="13"/>
      <c r="F93" s="12"/>
      <c r="G93" s="12"/>
      <c r="H93" s="12">
        <v>894.84900000000005</v>
      </c>
    </row>
    <row r="94" spans="1:8" ht="47.25" x14ac:dyDescent="0.25">
      <c r="A94" s="6">
        <v>73</v>
      </c>
      <c r="B94" s="53" t="s">
        <v>110</v>
      </c>
      <c r="C94" s="31">
        <v>175.727</v>
      </c>
      <c r="D94" s="12">
        <f t="shared" si="5"/>
        <v>175.727</v>
      </c>
      <c r="E94" s="13"/>
      <c r="F94" s="12"/>
      <c r="G94" s="12"/>
      <c r="H94" s="12">
        <v>175.727</v>
      </c>
    </row>
    <row r="95" spans="1:8" ht="47.25" x14ac:dyDescent="0.25">
      <c r="A95" s="6">
        <v>74</v>
      </c>
      <c r="B95" s="53" t="s">
        <v>111</v>
      </c>
      <c r="C95" s="31">
        <v>488.00900000000001</v>
      </c>
      <c r="D95" s="12">
        <f t="shared" si="5"/>
        <v>488.00900000000001</v>
      </c>
      <c r="E95" s="13"/>
      <c r="F95" s="12"/>
      <c r="G95" s="12"/>
      <c r="H95" s="12">
        <v>488.00900000000001</v>
      </c>
    </row>
    <row r="96" spans="1:8" ht="63" x14ac:dyDescent="0.25">
      <c r="A96" s="6">
        <v>75</v>
      </c>
      <c r="B96" s="53" t="s">
        <v>112</v>
      </c>
      <c r="C96" s="31">
        <v>458.59</v>
      </c>
      <c r="D96" s="12">
        <f t="shared" si="5"/>
        <v>458.59</v>
      </c>
      <c r="E96" s="13"/>
      <c r="F96" s="12"/>
      <c r="G96" s="12"/>
      <c r="H96" s="12">
        <v>458.59</v>
      </c>
    </row>
    <row r="97" spans="1:8" ht="63" x14ac:dyDescent="0.25">
      <c r="A97" s="6">
        <v>76</v>
      </c>
      <c r="B97" s="53" t="s">
        <v>113</v>
      </c>
      <c r="C97" s="31">
        <v>174.39400000000001</v>
      </c>
      <c r="D97" s="12">
        <f t="shared" si="5"/>
        <v>174.39400000000001</v>
      </c>
      <c r="E97" s="13"/>
      <c r="F97" s="12"/>
      <c r="G97" s="12"/>
      <c r="H97" s="12">
        <v>174.39400000000001</v>
      </c>
    </row>
    <row r="98" spans="1:8" ht="15.75" x14ac:dyDescent="0.25">
      <c r="A98" s="8"/>
      <c r="B98" s="2" t="s">
        <v>26</v>
      </c>
      <c r="C98" s="32"/>
      <c r="D98" s="32"/>
      <c r="E98" s="33"/>
      <c r="F98" s="32"/>
      <c r="G98" s="32"/>
      <c r="H98" s="32"/>
    </row>
    <row r="99" spans="1:8" ht="47.25" x14ac:dyDescent="0.25">
      <c r="A99" s="6">
        <v>77</v>
      </c>
      <c r="B99" s="52" t="s">
        <v>39</v>
      </c>
      <c r="C99" s="12">
        <v>9884.107</v>
      </c>
      <c r="D99" s="12">
        <f>SUM(E99:H99)</f>
        <v>6310</v>
      </c>
      <c r="E99" s="13"/>
      <c r="F99" s="12"/>
      <c r="G99" s="13">
        <v>6310</v>
      </c>
      <c r="H99" s="13"/>
    </row>
    <row r="100" spans="1:8" ht="15.75" x14ac:dyDescent="0.25">
      <c r="A100" s="9"/>
      <c r="B100" s="3" t="s">
        <v>98</v>
      </c>
      <c r="C100" s="34"/>
      <c r="D100" s="34"/>
      <c r="E100" s="35"/>
      <c r="F100" s="34"/>
      <c r="G100" s="34"/>
      <c r="H100" s="34"/>
    </row>
    <row r="101" spans="1:8" ht="63" x14ac:dyDescent="0.25">
      <c r="A101" s="6">
        <v>78</v>
      </c>
      <c r="B101" s="51" t="s">
        <v>28</v>
      </c>
      <c r="C101" s="12">
        <v>17554.093000000001</v>
      </c>
      <c r="D101" s="12">
        <f t="shared" ref="D101:D119" si="6">SUM(E101:H101)</f>
        <v>17265.564999999999</v>
      </c>
      <c r="E101" s="13"/>
      <c r="F101" s="12"/>
      <c r="G101" s="12"/>
      <c r="H101" s="13">
        <v>17265.564999999999</v>
      </c>
    </row>
    <row r="102" spans="1:8" ht="63" x14ac:dyDescent="0.25">
      <c r="A102" s="6">
        <v>79</v>
      </c>
      <c r="B102" s="51" t="s">
        <v>29</v>
      </c>
      <c r="C102" s="12">
        <v>17252.347000000002</v>
      </c>
      <c r="D102" s="12">
        <f t="shared" si="6"/>
        <v>10083.049999999999</v>
      </c>
      <c r="E102" s="13"/>
      <c r="F102" s="12"/>
      <c r="G102" s="12"/>
      <c r="H102" s="13">
        <v>10083.049999999999</v>
      </c>
    </row>
    <row r="103" spans="1:8" ht="78.75" x14ac:dyDescent="0.25">
      <c r="A103" s="6">
        <v>80</v>
      </c>
      <c r="B103" s="51" t="s">
        <v>30</v>
      </c>
      <c r="C103" s="12">
        <v>16646.803</v>
      </c>
      <c r="D103" s="12">
        <f t="shared" si="6"/>
        <v>11629.599</v>
      </c>
      <c r="E103" s="13"/>
      <c r="F103" s="12"/>
      <c r="G103" s="12"/>
      <c r="H103" s="13">
        <v>11629.599</v>
      </c>
    </row>
    <row r="104" spans="1:8" ht="63" x14ac:dyDescent="0.25">
      <c r="A104" s="6">
        <v>81</v>
      </c>
      <c r="B104" s="51" t="s">
        <v>31</v>
      </c>
      <c r="C104" s="12">
        <v>8904.7109999999993</v>
      </c>
      <c r="D104" s="12">
        <f t="shared" si="6"/>
        <v>8715.5759999999991</v>
      </c>
      <c r="E104" s="13"/>
      <c r="F104" s="12"/>
      <c r="G104" s="12"/>
      <c r="H104" s="13">
        <v>8715.5759999999991</v>
      </c>
    </row>
    <row r="105" spans="1:8" ht="63" x14ac:dyDescent="0.25">
      <c r="A105" s="6">
        <v>82</v>
      </c>
      <c r="B105" s="51" t="s">
        <v>32</v>
      </c>
      <c r="C105" s="12">
        <v>14054.173000000001</v>
      </c>
      <c r="D105" s="12">
        <f t="shared" si="6"/>
        <v>13880.855</v>
      </c>
      <c r="E105" s="13"/>
      <c r="F105" s="12"/>
      <c r="G105" s="12"/>
      <c r="H105" s="13">
        <v>13880.855</v>
      </c>
    </row>
    <row r="106" spans="1:8" ht="69.75" customHeight="1" x14ac:dyDescent="0.25">
      <c r="A106" s="6">
        <v>83</v>
      </c>
      <c r="B106" s="51" t="s">
        <v>33</v>
      </c>
      <c r="C106" s="12">
        <v>8565.27</v>
      </c>
      <c r="D106" s="12">
        <f t="shared" si="6"/>
        <v>8392.44</v>
      </c>
      <c r="E106" s="13"/>
      <c r="F106" s="12"/>
      <c r="G106" s="12"/>
      <c r="H106" s="13">
        <v>8392.44</v>
      </c>
    </row>
    <row r="107" spans="1:8" ht="69.75" customHeight="1" x14ac:dyDescent="0.25">
      <c r="A107" s="6">
        <v>84</v>
      </c>
      <c r="B107" s="51" t="s">
        <v>95</v>
      </c>
      <c r="C107" s="12">
        <v>24114.545999999998</v>
      </c>
      <c r="D107" s="12">
        <f t="shared" si="6"/>
        <v>9187.3130000000001</v>
      </c>
      <c r="E107" s="13"/>
      <c r="F107" s="12"/>
      <c r="G107" s="12"/>
      <c r="H107" s="13">
        <v>9187.3130000000001</v>
      </c>
    </row>
    <row r="108" spans="1:8" ht="47.25" customHeight="1" x14ac:dyDescent="0.25">
      <c r="A108" s="6">
        <v>85</v>
      </c>
      <c r="B108" s="51" t="s">
        <v>34</v>
      </c>
      <c r="C108" s="12">
        <v>10628.832</v>
      </c>
      <c r="D108" s="12">
        <f t="shared" si="6"/>
        <v>10628.832</v>
      </c>
      <c r="E108" s="13"/>
      <c r="F108" s="12"/>
      <c r="G108" s="12"/>
      <c r="H108" s="13">
        <v>10628.832</v>
      </c>
    </row>
    <row r="109" spans="1:8" ht="17.25" customHeight="1" x14ac:dyDescent="0.25">
      <c r="A109" s="6"/>
      <c r="B109" s="3" t="s">
        <v>99</v>
      </c>
      <c r="C109" s="12"/>
      <c r="D109" s="12"/>
      <c r="E109" s="13"/>
      <c r="F109" s="12"/>
      <c r="G109" s="12"/>
      <c r="H109" s="13"/>
    </row>
    <row r="110" spans="1:8" ht="47.25" customHeight="1" x14ac:dyDescent="0.25">
      <c r="A110" s="6">
        <v>86</v>
      </c>
      <c r="B110" s="51" t="s">
        <v>27</v>
      </c>
      <c r="C110" s="12">
        <v>194000</v>
      </c>
      <c r="D110" s="12">
        <f t="shared" si="6"/>
        <v>194000</v>
      </c>
      <c r="E110" s="13"/>
      <c r="F110" s="12"/>
      <c r="G110" s="12"/>
      <c r="H110" s="13">
        <v>194000</v>
      </c>
    </row>
    <row r="111" spans="1:8" ht="47.25" customHeight="1" x14ac:dyDescent="0.25">
      <c r="A111" s="6">
        <v>87</v>
      </c>
      <c r="B111" s="48" t="s">
        <v>83</v>
      </c>
      <c r="C111" s="12">
        <v>5084.01</v>
      </c>
      <c r="D111" s="12">
        <f t="shared" si="6"/>
        <v>5084.01</v>
      </c>
      <c r="E111" s="12"/>
      <c r="F111" s="12"/>
      <c r="G111" s="12"/>
      <c r="H111" s="12">
        <v>5084.01</v>
      </c>
    </row>
    <row r="112" spans="1:8" ht="47.25" customHeight="1" x14ac:dyDescent="0.25">
      <c r="A112" s="6">
        <v>88</v>
      </c>
      <c r="B112" s="48" t="s">
        <v>84</v>
      </c>
      <c r="C112" s="12">
        <v>1800.431</v>
      </c>
      <c r="D112" s="12">
        <f t="shared" si="6"/>
        <v>1800.431</v>
      </c>
      <c r="E112" s="12"/>
      <c r="F112" s="12"/>
      <c r="G112" s="12"/>
      <c r="H112" s="12">
        <v>1800.431</v>
      </c>
    </row>
    <row r="113" spans="1:8" ht="47.25" customHeight="1" x14ac:dyDescent="0.25">
      <c r="A113" s="6">
        <v>89</v>
      </c>
      <c r="B113" s="48" t="s">
        <v>85</v>
      </c>
      <c r="C113" s="12">
        <v>3020.5720000000001</v>
      </c>
      <c r="D113" s="12">
        <f t="shared" si="6"/>
        <v>3020.5720000000001</v>
      </c>
      <c r="E113" s="12"/>
      <c r="F113" s="12"/>
      <c r="G113" s="12"/>
      <c r="H113" s="12">
        <v>3020.5720000000001</v>
      </c>
    </row>
    <row r="114" spans="1:8" ht="47.25" customHeight="1" x14ac:dyDescent="0.25">
      <c r="A114" s="6">
        <v>90</v>
      </c>
      <c r="B114" s="50" t="s">
        <v>86</v>
      </c>
      <c r="C114" s="12">
        <v>5302.777</v>
      </c>
      <c r="D114" s="12">
        <f t="shared" si="6"/>
        <v>5302.777</v>
      </c>
      <c r="E114" s="12"/>
      <c r="F114" s="12"/>
      <c r="G114" s="12"/>
      <c r="H114" s="12">
        <v>5302.777</v>
      </c>
    </row>
    <row r="115" spans="1:8" ht="21" customHeight="1" x14ac:dyDescent="0.25">
      <c r="A115" s="6"/>
      <c r="B115" s="3" t="s">
        <v>96</v>
      </c>
      <c r="C115" s="12"/>
      <c r="D115" s="12"/>
      <c r="E115" s="13"/>
      <c r="F115" s="12"/>
      <c r="G115" s="12"/>
      <c r="H115" s="13"/>
    </row>
    <row r="116" spans="1:8" ht="47.25" x14ac:dyDescent="0.25">
      <c r="A116" s="6">
        <v>91</v>
      </c>
      <c r="B116" s="47" t="s">
        <v>81</v>
      </c>
      <c r="C116" s="12">
        <v>34541.561999999998</v>
      </c>
      <c r="D116" s="12">
        <f t="shared" si="6"/>
        <v>34541.561999999998</v>
      </c>
      <c r="E116" s="12"/>
      <c r="F116" s="12"/>
      <c r="G116" s="12"/>
      <c r="H116" s="12">
        <v>34541.561999999998</v>
      </c>
    </row>
    <row r="117" spans="1:8" ht="47.25" x14ac:dyDescent="0.25">
      <c r="A117" s="6">
        <v>92</v>
      </c>
      <c r="B117" s="48" t="s">
        <v>87</v>
      </c>
      <c r="C117" s="12">
        <v>7026.424</v>
      </c>
      <c r="D117" s="12">
        <f t="shared" si="6"/>
        <v>7026.424</v>
      </c>
      <c r="E117" s="12"/>
      <c r="F117" s="12"/>
      <c r="G117" s="12"/>
      <c r="H117" s="12">
        <v>7026.424</v>
      </c>
    </row>
    <row r="118" spans="1:8" ht="47.25" x14ac:dyDescent="0.25">
      <c r="A118" s="6">
        <v>93</v>
      </c>
      <c r="B118" s="49" t="s">
        <v>82</v>
      </c>
      <c r="C118" s="12">
        <v>1443.7139999999999</v>
      </c>
      <c r="D118" s="12">
        <f t="shared" si="6"/>
        <v>1443.7139999999999</v>
      </c>
      <c r="E118" s="12"/>
      <c r="F118" s="12"/>
      <c r="G118" s="12"/>
      <c r="H118" s="12">
        <v>1443.7139999999999</v>
      </c>
    </row>
    <row r="119" spans="1:8" ht="31.5" x14ac:dyDescent="0.25">
      <c r="A119" s="6">
        <v>94</v>
      </c>
      <c r="B119" s="48" t="s">
        <v>180</v>
      </c>
      <c r="C119" s="12">
        <v>4254</v>
      </c>
      <c r="D119" s="12">
        <f t="shared" si="6"/>
        <v>4254</v>
      </c>
      <c r="E119" s="12"/>
      <c r="F119" s="12"/>
      <c r="G119" s="12"/>
      <c r="H119" s="12">
        <v>4254</v>
      </c>
    </row>
    <row r="120" spans="1:8" ht="31.5" x14ac:dyDescent="0.25">
      <c r="A120" s="6">
        <v>95</v>
      </c>
      <c r="B120" s="50" t="s">
        <v>97</v>
      </c>
      <c r="C120" s="12">
        <v>400000</v>
      </c>
      <c r="D120" s="12">
        <f t="shared" ref="D120" si="7">SUM(E120:H120)</f>
        <v>400000</v>
      </c>
      <c r="E120" s="12"/>
      <c r="F120" s="12"/>
      <c r="G120" s="12"/>
      <c r="H120" s="12">
        <v>400000</v>
      </c>
    </row>
    <row r="121" spans="1:8" ht="12" customHeight="1" x14ac:dyDescent="0.25">
      <c r="A121" s="6"/>
      <c r="B121" s="3" t="s">
        <v>92</v>
      </c>
      <c r="C121" s="12"/>
      <c r="D121" s="12"/>
      <c r="E121" s="13"/>
      <c r="F121" s="12"/>
      <c r="G121" s="12"/>
      <c r="H121" s="13"/>
    </row>
    <row r="122" spans="1:8" ht="47.25" x14ac:dyDescent="0.25">
      <c r="A122" s="6">
        <v>96</v>
      </c>
      <c r="B122" s="24" t="s">
        <v>88</v>
      </c>
      <c r="C122" s="12">
        <v>176515.443</v>
      </c>
      <c r="D122" s="12">
        <f>E122+F122+G122+H122</f>
        <v>176515.443</v>
      </c>
      <c r="E122" s="12"/>
      <c r="F122" s="12"/>
      <c r="G122" s="12"/>
      <c r="H122" s="12">
        <v>176515.443</v>
      </c>
    </row>
    <row r="123" spans="1:8" ht="31.5" x14ac:dyDescent="0.25">
      <c r="A123" s="6">
        <v>97</v>
      </c>
      <c r="B123" s="24" t="s">
        <v>89</v>
      </c>
      <c r="C123" s="12">
        <v>184297.47</v>
      </c>
      <c r="D123" s="12">
        <f t="shared" ref="D123:D172" si="8">E123+F123+G123+H123</f>
        <v>184297.47</v>
      </c>
      <c r="E123" s="12"/>
      <c r="F123" s="12"/>
      <c r="G123" s="12"/>
      <c r="H123" s="12">
        <v>184297.47</v>
      </c>
    </row>
    <row r="124" spans="1:8" ht="47.25" x14ac:dyDescent="0.25">
      <c r="A124" s="6">
        <v>98</v>
      </c>
      <c r="B124" s="46" t="s">
        <v>90</v>
      </c>
      <c r="C124" s="12">
        <v>195770.70199999999</v>
      </c>
      <c r="D124" s="12">
        <f t="shared" si="8"/>
        <v>195770.70199999999</v>
      </c>
      <c r="E124" s="12"/>
      <c r="F124" s="12"/>
      <c r="G124" s="12"/>
      <c r="H124" s="12">
        <v>195770.70199999999</v>
      </c>
    </row>
    <row r="125" spans="1:8" ht="78.75" x14ac:dyDescent="0.25">
      <c r="A125" s="6">
        <v>99</v>
      </c>
      <c r="B125" s="24" t="s">
        <v>91</v>
      </c>
      <c r="C125" s="12">
        <v>176515.443</v>
      </c>
      <c r="D125" s="12">
        <f t="shared" si="8"/>
        <v>176515.443</v>
      </c>
      <c r="E125" s="12"/>
      <c r="F125" s="12"/>
      <c r="G125" s="12"/>
      <c r="H125" s="12">
        <v>176515.443</v>
      </c>
    </row>
    <row r="126" spans="1:8" ht="15.75" x14ac:dyDescent="0.25">
      <c r="A126" s="7"/>
      <c r="B126" s="38" t="s">
        <v>131</v>
      </c>
      <c r="C126" s="39"/>
      <c r="D126" s="40"/>
      <c r="E126" s="41"/>
      <c r="F126" s="40"/>
      <c r="G126" s="40"/>
      <c r="H126" s="41"/>
    </row>
    <row r="127" spans="1:8" ht="47.25" x14ac:dyDescent="0.25">
      <c r="A127" s="6">
        <v>100</v>
      </c>
      <c r="B127" s="24" t="s">
        <v>135</v>
      </c>
      <c r="C127" s="12">
        <v>1365.02</v>
      </c>
      <c r="D127" s="12">
        <f t="shared" si="8"/>
        <v>1365.02</v>
      </c>
      <c r="E127" s="13"/>
      <c r="F127" s="12"/>
      <c r="G127" s="12">
        <v>1365.02</v>
      </c>
      <c r="H127" s="13"/>
    </row>
    <row r="128" spans="1:8" ht="47.25" x14ac:dyDescent="0.25">
      <c r="A128" s="6">
        <v>101</v>
      </c>
      <c r="B128" s="24" t="s">
        <v>136</v>
      </c>
      <c r="C128" s="12">
        <v>1456.0150000000001</v>
      </c>
      <c r="D128" s="12">
        <f t="shared" si="8"/>
        <v>1456.0150000000001</v>
      </c>
      <c r="E128" s="13"/>
      <c r="F128" s="12"/>
      <c r="G128" s="12">
        <v>1456.0150000000001</v>
      </c>
      <c r="H128" s="13"/>
    </row>
    <row r="129" spans="1:8" ht="47.25" x14ac:dyDescent="0.25">
      <c r="A129" s="6">
        <v>102</v>
      </c>
      <c r="B129" s="24" t="s">
        <v>137</v>
      </c>
      <c r="C129" s="12">
        <v>1460.0129999999999</v>
      </c>
      <c r="D129" s="12">
        <f t="shared" si="8"/>
        <v>1460.0129999999999</v>
      </c>
      <c r="E129" s="13"/>
      <c r="F129" s="12"/>
      <c r="G129" s="12">
        <v>1460.0129999999999</v>
      </c>
      <c r="H129" s="13"/>
    </row>
    <row r="130" spans="1:8" ht="47.25" x14ac:dyDescent="0.25">
      <c r="A130" s="6">
        <v>103</v>
      </c>
      <c r="B130" s="24" t="s">
        <v>138</v>
      </c>
      <c r="C130" s="12">
        <v>1493.1210000000001</v>
      </c>
      <c r="D130" s="12">
        <f t="shared" si="8"/>
        <v>1493.1210000000001</v>
      </c>
      <c r="E130" s="13"/>
      <c r="F130" s="12"/>
      <c r="G130" s="12">
        <v>1493.1210000000001</v>
      </c>
      <c r="H130" s="13"/>
    </row>
    <row r="131" spans="1:8" ht="47.25" x14ac:dyDescent="0.25">
      <c r="A131" s="6">
        <v>104</v>
      </c>
      <c r="B131" s="24" t="s">
        <v>139</v>
      </c>
      <c r="C131" s="12">
        <v>1495.954</v>
      </c>
      <c r="D131" s="12">
        <f t="shared" si="8"/>
        <v>1495.954</v>
      </c>
      <c r="E131" s="13"/>
      <c r="F131" s="12"/>
      <c r="G131" s="12">
        <v>1495.954</v>
      </c>
      <c r="H131" s="13"/>
    </row>
    <row r="132" spans="1:8" ht="47.25" x14ac:dyDescent="0.25">
      <c r="A132" s="6">
        <v>105</v>
      </c>
      <c r="B132" s="24" t="s">
        <v>140</v>
      </c>
      <c r="C132" s="12">
        <v>1498.787</v>
      </c>
      <c r="D132" s="12">
        <f t="shared" si="8"/>
        <v>1498.787</v>
      </c>
      <c r="E132" s="13"/>
      <c r="F132" s="12"/>
      <c r="G132" s="12">
        <v>1498.787</v>
      </c>
      <c r="H132" s="13"/>
    </row>
    <row r="133" spans="1:8" ht="47.25" x14ac:dyDescent="0.25">
      <c r="A133" s="6">
        <v>106</v>
      </c>
      <c r="B133" s="24" t="s">
        <v>141</v>
      </c>
      <c r="C133" s="12">
        <v>1490.413</v>
      </c>
      <c r="D133" s="12">
        <f t="shared" si="8"/>
        <v>1490.413</v>
      </c>
      <c r="E133" s="13"/>
      <c r="F133" s="12"/>
      <c r="G133" s="12">
        <v>1490.413</v>
      </c>
      <c r="H133" s="13"/>
    </row>
    <row r="134" spans="1:8" ht="31.5" x14ac:dyDescent="0.25">
      <c r="A134" s="6">
        <v>107</v>
      </c>
      <c r="B134" s="24" t="s">
        <v>142</v>
      </c>
      <c r="C134" s="12">
        <v>1496.8520000000001</v>
      </c>
      <c r="D134" s="12">
        <f t="shared" si="8"/>
        <v>1496.8520000000001</v>
      </c>
      <c r="E134" s="13"/>
      <c r="F134" s="12"/>
      <c r="G134" s="12">
        <v>1496.8520000000001</v>
      </c>
      <c r="H134" s="13"/>
    </row>
    <row r="135" spans="1:8" ht="31.5" x14ac:dyDescent="0.25">
      <c r="A135" s="6">
        <v>108</v>
      </c>
      <c r="B135" s="24" t="s">
        <v>143</v>
      </c>
      <c r="C135" s="12">
        <v>1496.289</v>
      </c>
      <c r="D135" s="12">
        <f t="shared" si="8"/>
        <v>1496.289</v>
      </c>
      <c r="E135" s="13"/>
      <c r="F135" s="12"/>
      <c r="G135" s="12">
        <v>1496.289</v>
      </c>
      <c r="H135" s="13"/>
    </row>
    <row r="136" spans="1:8" ht="31.5" x14ac:dyDescent="0.25">
      <c r="A136" s="6">
        <v>109</v>
      </c>
      <c r="B136" s="24" t="s">
        <v>144</v>
      </c>
      <c r="C136" s="12">
        <v>1495.008</v>
      </c>
      <c r="D136" s="12">
        <f t="shared" si="8"/>
        <v>1495.008</v>
      </c>
      <c r="E136" s="13"/>
      <c r="F136" s="12"/>
      <c r="G136" s="12">
        <v>1495.008</v>
      </c>
      <c r="H136" s="13"/>
    </row>
    <row r="137" spans="1:8" ht="47.25" x14ac:dyDescent="0.25">
      <c r="A137" s="6">
        <v>110</v>
      </c>
      <c r="B137" s="24" t="s">
        <v>145</v>
      </c>
      <c r="C137" s="12">
        <v>1494.951</v>
      </c>
      <c r="D137" s="12">
        <f t="shared" si="8"/>
        <v>1494.951</v>
      </c>
      <c r="E137" s="13"/>
      <c r="F137" s="12"/>
      <c r="G137" s="12">
        <v>1494.951</v>
      </c>
      <c r="H137" s="13"/>
    </row>
    <row r="138" spans="1:8" ht="31.5" x14ac:dyDescent="0.25">
      <c r="A138" s="6">
        <v>111</v>
      </c>
      <c r="B138" s="24" t="s">
        <v>146</v>
      </c>
      <c r="C138" s="12">
        <v>1498.2909999999999</v>
      </c>
      <c r="D138" s="12">
        <f t="shared" si="8"/>
        <v>1498.2909999999999</v>
      </c>
      <c r="E138" s="13"/>
      <c r="F138" s="12"/>
      <c r="G138" s="12">
        <v>1498.2909999999999</v>
      </c>
      <c r="H138" s="13"/>
    </row>
    <row r="139" spans="1:8" ht="31.5" x14ac:dyDescent="0.25">
      <c r="A139" s="6">
        <v>112</v>
      </c>
      <c r="B139" s="24" t="s">
        <v>147</v>
      </c>
      <c r="C139" s="12">
        <v>1493.585</v>
      </c>
      <c r="D139" s="12">
        <f t="shared" si="8"/>
        <v>1493.585</v>
      </c>
      <c r="E139" s="13"/>
      <c r="F139" s="12"/>
      <c r="G139" s="12">
        <v>1493.585</v>
      </c>
      <c r="H139" s="13"/>
    </row>
    <row r="140" spans="1:8" ht="31.5" x14ac:dyDescent="0.25">
      <c r="A140" s="6">
        <v>113</v>
      </c>
      <c r="B140" s="24" t="s">
        <v>148</v>
      </c>
      <c r="C140" s="12">
        <v>1485.6569999999999</v>
      </c>
      <c r="D140" s="12">
        <f t="shared" si="8"/>
        <v>1485.6569999999999</v>
      </c>
      <c r="E140" s="13"/>
      <c r="F140" s="12"/>
      <c r="G140" s="12">
        <v>1485.6569999999999</v>
      </c>
      <c r="H140" s="13"/>
    </row>
    <row r="141" spans="1:8" ht="31.5" x14ac:dyDescent="0.25">
      <c r="A141" s="6">
        <v>114</v>
      </c>
      <c r="B141" s="24" t="s">
        <v>149</v>
      </c>
      <c r="C141" s="12">
        <v>1495.624</v>
      </c>
      <c r="D141" s="12">
        <f t="shared" si="8"/>
        <v>1495.624</v>
      </c>
      <c r="E141" s="13"/>
      <c r="F141" s="12"/>
      <c r="G141" s="12">
        <v>1495.624</v>
      </c>
      <c r="H141" s="13"/>
    </row>
    <row r="142" spans="1:8" ht="47.25" x14ac:dyDescent="0.25">
      <c r="A142" s="6">
        <v>115</v>
      </c>
      <c r="B142" s="24" t="s">
        <v>150</v>
      </c>
      <c r="C142" s="12">
        <v>1266.0229999999999</v>
      </c>
      <c r="D142" s="12">
        <f t="shared" si="8"/>
        <v>1266.0229999999999</v>
      </c>
      <c r="E142" s="13"/>
      <c r="F142" s="12"/>
      <c r="G142" s="12">
        <v>1266.0229999999999</v>
      </c>
      <c r="H142" s="13"/>
    </row>
    <row r="143" spans="1:8" ht="31.5" x14ac:dyDescent="0.25">
      <c r="A143" s="6">
        <v>116</v>
      </c>
      <c r="B143" s="24" t="s">
        <v>151</v>
      </c>
      <c r="C143" s="12">
        <v>1388.002</v>
      </c>
      <c r="D143" s="12">
        <f t="shared" si="8"/>
        <v>1388.002</v>
      </c>
      <c r="E143" s="13"/>
      <c r="F143" s="12"/>
      <c r="G143" s="12">
        <v>1388.002</v>
      </c>
      <c r="H143" s="13"/>
    </row>
    <row r="144" spans="1:8" ht="31.5" x14ac:dyDescent="0.25">
      <c r="A144" s="6">
        <v>117</v>
      </c>
      <c r="B144" s="24" t="s">
        <v>152</v>
      </c>
      <c r="C144" s="12">
        <v>1398.029</v>
      </c>
      <c r="D144" s="12">
        <f t="shared" si="8"/>
        <v>1398.029</v>
      </c>
      <c r="E144" s="13"/>
      <c r="F144" s="12"/>
      <c r="G144" s="12">
        <v>1398.029</v>
      </c>
      <c r="H144" s="13"/>
    </row>
    <row r="145" spans="1:8" ht="31.5" x14ac:dyDescent="0.25">
      <c r="A145" s="6">
        <v>118</v>
      </c>
      <c r="B145" s="24" t="s">
        <v>153</v>
      </c>
      <c r="C145" s="12">
        <v>1372.652</v>
      </c>
      <c r="D145" s="12">
        <f t="shared" si="8"/>
        <v>1372.652</v>
      </c>
      <c r="E145" s="13"/>
      <c r="F145" s="12"/>
      <c r="G145" s="12">
        <v>1372.652</v>
      </c>
      <c r="H145" s="13"/>
    </row>
    <row r="146" spans="1:8" ht="31.5" x14ac:dyDescent="0.25">
      <c r="A146" s="6">
        <v>119</v>
      </c>
      <c r="B146" s="24" t="s">
        <v>154</v>
      </c>
      <c r="C146" s="12">
        <v>1425.0360000000001</v>
      </c>
      <c r="D146" s="12">
        <f t="shared" si="8"/>
        <v>1425.0360000000001</v>
      </c>
      <c r="E146" s="13"/>
      <c r="F146" s="12"/>
      <c r="G146" s="12">
        <v>1425.0360000000001</v>
      </c>
      <c r="H146" s="13"/>
    </row>
    <row r="147" spans="1:8" ht="31.5" x14ac:dyDescent="0.25">
      <c r="A147" s="6">
        <v>120</v>
      </c>
      <c r="B147" s="24" t="s">
        <v>155</v>
      </c>
      <c r="C147" s="12">
        <v>1399.36</v>
      </c>
      <c r="D147" s="12">
        <f t="shared" si="8"/>
        <v>1399.36</v>
      </c>
      <c r="E147" s="13"/>
      <c r="F147" s="12"/>
      <c r="G147" s="12">
        <v>1399.36</v>
      </c>
      <c r="H147" s="13"/>
    </row>
    <row r="148" spans="1:8" ht="47.25" x14ac:dyDescent="0.25">
      <c r="A148" s="6">
        <v>121</v>
      </c>
      <c r="B148" s="24" t="s">
        <v>156</v>
      </c>
      <c r="C148" s="12">
        <v>1484.5</v>
      </c>
      <c r="D148" s="12">
        <f t="shared" si="8"/>
        <v>1484.5</v>
      </c>
      <c r="E148" s="13"/>
      <c r="F148" s="12"/>
      <c r="G148" s="12">
        <v>1484.5</v>
      </c>
      <c r="H148" s="13"/>
    </row>
    <row r="149" spans="1:8" ht="31.5" x14ac:dyDescent="0.25">
      <c r="A149" s="6">
        <v>122</v>
      </c>
      <c r="B149" s="24" t="s">
        <v>157</v>
      </c>
      <c r="C149" s="12">
        <v>1354.028</v>
      </c>
      <c r="D149" s="12">
        <f t="shared" si="8"/>
        <v>1354.028</v>
      </c>
      <c r="E149" s="13"/>
      <c r="F149" s="12"/>
      <c r="G149" s="12">
        <v>1354.028</v>
      </c>
      <c r="H149" s="13"/>
    </row>
    <row r="150" spans="1:8" ht="31.5" x14ac:dyDescent="0.25">
      <c r="A150" s="6">
        <v>123</v>
      </c>
      <c r="B150" s="24" t="s">
        <v>158</v>
      </c>
      <c r="C150" s="12">
        <v>1395.223</v>
      </c>
      <c r="D150" s="12">
        <f t="shared" si="8"/>
        <v>1395.223</v>
      </c>
      <c r="E150" s="13"/>
      <c r="F150" s="12"/>
      <c r="G150" s="12">
        <v>1395.223</v>
      </c>
      <c r="H150" s="13"/>
    </row>
    <row r="151" spans="1:8" ht="31.5" x14ac:dyDescent="0.25">
      <c r="A151" s="6">
        <v>124</v>
      </c>
      <c r="B151" s="24" t="s">
        <v>159</v>
      </c>
      <c r="C151" s="12">
        <v>1349.1849999999999</v>
      </c>
      <c r="D151" s="12">
        <f t="shared" si="8"/>
        <v>1349.1849999999999</v>
      </c>
      <c r="E151" s="13"/>
      <c r="F151" s="12"/>
      <c r="G151" s="12">
        <v>1349.1849999999999</v>
      </c>
      <c r="H151" s="13"/>
    </row>
    <row r="152" spans="1:8" ht="31.5" x14ac:dyDescent="0.25">
      <c r="A152" s="6">
        <v>125</v>
      </c>
      <c r="B152" s="24" t="s">
        <v>160</v>
      </c>
      <c r="C152" s="12">
        <v>1485.0540000000001</v>
      </c>
      <c r="D152" s="12">
        <f t="shared" si="8"/>
        <v>1485.0540000000001</v>
      </c>
      <c r="E152" s="13"/>
      <c r="F152" s="12"/>
      <c r="G152" s="12">
        <v>1485.0540000000001</v>
      </c>
      <c r="H152" s="13"/>
    </row>
    <row r="153" spans="1:8" ht="31.5" x14ac:dyDescent="0.25">
      <c r="A153" s="6">
        <v>126</v>
      </c>
      <c r="B153" s="24" t="s">
        <v>161</v>
      </c>
      <c r="C153" s="12">
        <v>1498.1289999999999</v>
      </c>
      <c r="D153" s="12">
        <f t="shared" si="8"/>
        <v>1498.1289999999999</v>
      </c>
      <c r="E153" s="13"/>
      <c r="F153" s="12"/>
      <c r="G153" s="12">
        <v>1498.1289999999999</v>
      </c>
      <c r="H153" s="13"/>
    </row>
    <row r="154" spans="1:8" ht="31.5" x14ac:dyDescent="0.25">
      <c r="A154" s="6">
        <v>127</v>
      </c>
      <c r="B154" s="24" t="s">
        <v>162</v>
      </c>
      <c r="C154" s="12">
        <v>1398.9849999999999</v>
      </c>
      <c r="D154" s="12">
        <f t="shared" si="8"/>
        <v>1398.9849999999999</v>
      </c>
      <c r="E154" s="13"/>
      <c r="F154" s="12"/>
      <c r="G154" s="12">
        <v>1398.9849999999999</v>
      </c>
      <c r="H154" s="13"/>
    </row>
    <row r="155" spans="1:8" ht="31.5" x14ac:dyDescent="0.25">
      <c r="A155" s="6">
        <v>128</v>
      </c>
      <c r="B155" s="24" t="s">
        <v>163</v>
      </c>
      <c r="C155" s="12">
        <v>1482.921</v>
      </c>
      <c r="D155" s="12">
        <f t="shared" si="8"/>
        <v>1482.921</v>
      </c>
      <c r="E155" s="13"/>
      <c r="F155" s="12"/>
      <c r="G155" s="12">
        <v>1482.921</v>
      </c>
      <c r="H155" s="13"/>
    </row>
    <row r="156" spans="1:8" ht="31.5" x14ac:dyDescent="0.25">
      <c r="A156" s="6">
        <v>129</v>
      </c>
      <c r="B156" s="24" t="s">
        <v>164</v>
      </c>
      <c r="C156" s="12">
        <v>1457.008</v>
      </c>
      <c r="D156" s="12">
        <f t="shared" si="8"/>
        <v>1457.008</v>
      </c>
      <c r="E156" s="13"/>
      <c r="F156" s="12"/>
      <c r="G156" s="12">
        <v>1457.008</v>
      </c>
      <c r="H156" s="13"/>
    </row>
    <row r="157" spans="1:8" ht="31.5" x14ac:dyDescent="0.25">
      <c r="A157" s="6">
        <v>130</v>
      </c>
      <c r="B157" s="24" t="s">
        <v>165</v>
      </c>
      <c r="C157" s="12">
        <v>1426.8520000000001</v>
      </c>
      <c r="D157" s="12">
        <f t="shared" si="8"/>
        <v>1426.8520000000001</v>
      </c>
      <c r="E157" s="13"/>
      <c r="F157" s="12"/>
      <c r="G157" s="12">
        <v>1426.8520000000001</v>
      </c>
      <c r="H157" s="13"/>
    </row>
    <row r="158" spans="1:8" ht="31.5" x14ac:dyDescent="0.25">
      <c r="A158" s="6">
        <v>131</v>
      </c>
      <c r="B158" s="24" t="s">
        <v>166</v>
      </c>
      <c r="C158" s="12">
        <v>1393.01</v>
      </c>
      <c r="D158" s="12">
        <f t="shared" si="8"/>
        <v>1393.01</v>
      </c>
      <c r="E158" s="13"/>
      <c r="F158" s="12"/>
      <c r="G158" s="12">
        <v>1393.01</v>
      </c>
      <c r="H158" s="13"/>
    </row>
    <row r="159" spans="1:8" ht="31.5" x14ac:dyDescent="0.25">
      <c r="A159" s="6">
        <v>132</v>
      </c>
      <c r="B159" s="24" t="s">
        <v>167</v>
      </c>
      <c r="C159" s="12">
        <v>1461.7</v>
      </c>
      <c r="D159" s="12">
        <f t="shared" si="8"/>
        <v>1461.7</v>
      </c>
      <c r="E159" s="13"/>
      <c r="F159" s="12"/>
      <c r="G159" s="12">
        <v>1461.7</v>
      </c>
      <c r="H159" s="13"/>
    </row>
    <row r="160" spans="1:8" ht="31.5" x14ac:dyDescent="0.25">
      <c r="A160" s="6">
        <v>133</v>
      </c>
      <c r="B160" s="24" t="s">
        <v>168</v>
      </c>
      <c r="C160" s="12">
        <v>1498.2</v>
      </c>
      <c r="D160" s="12">
        <f t="shared" si="8"/>
        <v>1498.2</v>
      </c>
      <c r="E160" s="13"/>
      <c r="F160" s="12"/>
      <c r="G160" s="12">
        <v>1498.2</v>
      </c>
      <c r="H160" s="13"/>
    </row>
    <row r="161" spans="1:8" ht="31.5" x14ac:dyDescent="0.25">
      <c r="A161" s="6">
        <v>134</v>
      </c>
      <c r="B161" s="24" t="s">
        <v>169</v>
      </c>
      <c r="C161" s="12">
        <v>1450.0050000000001</v>
      </c>
      <c r="D161" s="12">
        <f t="shared" si="8"/>
        <v>1450.0050000000001</v>
      </c>
      <c r="E161" s="13"/>
      <c r="F161" s="12"/>
      <c r="G161" s="12">
        <v>1450.0050000000001</v>
      </c>
      <c r="H161" s="13"/>
    </row>
    <row r="162" spans="1:8" ht="31.5" x14ac:dyDescent="0.25">
      <c r="A162" s="6">
        <v>135</v>
      </c>
      <c r="B162" s="24" t="s">
        <v>170</v>
      </c>
      <c r="C162" s="12">
        <v>1495.65</v>
      </c>
      <c r="D162" s="12">
        <f t="shared" si="8"/>
        <v>1495.65</v>
      </c>
      <c r="E162" s="13"/>
      <c r="F162" s="12"/>
      <c r="G162" s="12">
        <v>1495.65</v>
      </c>
      <c r="H162" s="13"/>
    </row>
    <row r="163" spans="1:8" ht="31.5" x14ac:dyDescent="0.25">
      <c r="A163" s="6">
        <v>136</v>
      </c>
      <c r="B163" s="24" t="s">
        <v>171</v>
      </c>
      <c r="C163" s="12">
        <v>1464.23</v>
      </c>
      <c r="D163" s="12">
        <f t="shared" si="8"/>
        <v>1464.23</v>
      </c>
      <c r="E163" s="13"/>
      <c r="F163" s="12"/>
      <c r="G163" s="12">
        <v>1464.23</v>
      </c>
      <c r="H163" s="13"/>
    </row>
    <row r="164" spans="1:8" ht="31.5" x14ac:dyDescent="0.25">
      <c r="A164" s="6">
        <v>137</v>
      </c>
      <c r="B164" s="24" t="s">
        <v>172</v>
      </c>
      <c r="C164" s="12">
        <v>1423.6559999999999</v>
      </c>
      <c r="D164" s="12">
        <f t="shared" si="8"/>
        <v>1423.6559999999999</v>
      </c>
      <c r="E164" s="13"/>
      <c r="F164" s="12"/>
      <c r="G164" s="12">
        <v>1423.6559999999999</v>
      </c>
      <c r="H164" s="13"/>
    </row>
    <row r="165" spans="1:8" ht="31.5" x14ac:dyDescent="0.25">
      <c r="A165" s="6">
        <v>138</v>
      </c>
      <c r="B165" s="24" t="s">
        <v>176</v>
      </c>
      <c r="C165" s="12">
        <v>1395.6</v>
      </c>
      <c r="D165" s="12">
        <f t="shared" si="8"/>
        <v>1395.6</v>
      </c>
      <c r="E165" s="13"/>
      <c r="F165" s="12"/>
      <c r="G165" s="12">
        <v>1395.6</v>
      </c>
      <c r="H165" s="13"/>
    </row>
    <row r="166" spans="1:8" ht="31.5" x14ac:dyDescent="0.25">
      <c r="A166" s="6">
        <v>139</v>
      </c>
      <c r="B166" s="24" t="s">
        <v>177</v>
      </c>
      <c r="C166" s="12">
        <v>1499.85</v>
      </c>
      <c r="D166" s="12">
        <f t="shared" si="8"/>
        <v>1499.85</v>
      </c>
      <c r="E166" s="13"/>
      <c r="F166" s="12"/>
      <c r="G166" s="12">
        <v>1499.85</v>
      </c>
      <c r="H166" s="13"/>
    </row>
    <row r="167" spans="1:8" ht="31.5" x14ac:dyDescent="0.25">
      <c r="A167" s="6">
        <v>140</v>
      </c>
      <c r="B167" s="24" t="s">
        <v>173</v>
      </c>
      <c r="C167" s="12">
        <v>1456.52</v>
      </c>
      <c r="D167" s="12">
        <f t="shared" si="8"/>
        <v>1456.52</v>
      </c>
      <c r="E167" s="13"/>
      <c r="F167" s="12"/>
      <c r="G167" s="12">
        <v>1456.52</v>
      </c>
      <c r="H167" s="13"/>
    </row>
    <row r="168" spans="1:8" ht="31.5" x14ac:dyDescent="0.25">
      <c r="A168" s="6">
        <v>141</v>
      </c>
      <c r="B168" s="24" t="s">
        <v>174</v>
      </c>
      <c r="C168" s="12">
        <v>1492.0309999999999</v>
      </c>
      <c r="D168" s="12">
        <f t="shared" si="8"/>
        <v>1492.0309999999999</v>
      </c>
      <c r="E168" s="13"/>
      <c r="F168" s="12"/>
      <c r="G168" s="12">
        <v>1492.0309999999999</v>
      </c>
      <c r="H168" s="13"/>
    </row>
    <row r="169" spans="1:8" ht="31.5" x14ac:dyDescent="0.25">
      <c r="A169" s="6">
        <v>142</v>
      </c>
      <c r="B169" s="24" t="s">
        <v>175</v>
      </c>
      <c r="C169" s="12">
        <v>1499.098</v>
      </c>
      <c r="D169" s="12">
        <f t="shared" si="8"/>
        <v>1499.098</v>
      </c>
      <c r="E169" s="13"/>
      <c r="F169" s="12"/>
      <c r="G169" s="12">
        <v>1499.098</v>
      </c>
      <c r="H169" s="13"/>
    </row>
    <row r="170" spans="1:8" ht="15.75" x14ac:dyDescent="0.25">
      <c r="A170" s="6"/>
      <c r="B170" s="42" t="s">
        <v>132</v>
      </c>
      <c r="C170" s="25"/>
      <c r="D170" s="12"/>
      <c r="E170" s="13"/>
      <c r="F170" s="12"/>
      <c r="G170" s="12"/>
      <c r="H170" s="13"/>
    </row>
    <row r="171" spans="1:8" ht="47.25" x14ac:dyDescent="0.25">
      <c r="A171" s="6">
        <v>143</v>
      </c>
      <c r="B171" s="24" t="s">
        <v>133</v>
      </c>
      <c r="C171" s="12">
        <v>5883.6139999999996</v>
      </c>
      <c r="D171" s="12">
        <f t="shared" si="8"/>
        <v>5883.6139999999996</v>
      </c>
      <c r="E171" s="13"/>
      <c r="F171" s="12"/>
      <c r="G171" s="12">
        <v>5883.6139999999996</v>
      </c>
      <c r="H171" s="13"/>
    </row>
    <row r="172" spans="1:8" ht="47.25" x14ac:dyDescent="0.25">
      <c r="A172" s="6">
        <v>144</v>
      </c>
      <c r="B172" s="24" t="s">
        <v>134</v>
      </c>
      <c r="C172" s="12">
        <v>5773.6760000000004</v>
      </c>
      <c r="D172" s="12">
        <f t="shared" si="8"/>
        <v>5773.6760000000004</v>
      </c>
      <c r="E172" s="13"/>
      <c r="F172" s="12"/>
      <c r="G172" s="12">
        <v>5773.6760000000004</v>
      </c>
      <c r="H172" s="13"/>
    </row>
    <row r="173" spans="1:8" ht="15.75" x14ac:dyDescent="0.25">
      <c r="A173" s="1"/>
      <c r="B173" s="1" t="s">
        <v>35</v>
      </c>
      <c r="C173" s="19">
        <f>SUM(C14:C172)</f>
        <v>5550497.4410299975</v>
      </c>
      <c r="D173" s="19">
        <f t="shared" ref="D173:H173" si="9">SUM(D14:D172)</f>
        <v>3247439.3289999994</v>
      </c>
      <c r="E173" s="19">
        <f t="shared" si="9"/>
        <v>969605.37299999979</v>
      </c>
      <c r="F173" s="19">
        <f t="shared" si="9"/>
        <v>0</v>
      </c>
      <c r="G173" s="19">
        <f t="shared" si="9"/>
        <v>174580.40700000004</v>
      </c>
      <c r="H173" s="19">
        <f t="shared" si="9"/>
        <v>2103253.5490000001</v>
      </c>
    </row>
    <row r="176" spans="1:8" ht="15.75" x14ac:dyDescent="0.25">
      <c r="B176" s="10" t="s">
        <v>178</v>
      </c>
      <c r="C176" s="45"/>
      <c r="D176" s="45"/>
      <c r="E176" s="10" t="s">
        <v>179</v>
      </c>
    </row>
    <row r="177" spans="2:5" ht="15.75" x14ac:dyDescent="0.25">
      <c r="B177" s="10"/>
    </row>
    <row r="178" spans="2:5" ht="15.75" x14ac:dyDescent="0.25">
      <c r="B178" s="10"/>
    </row>
    <row r="179" spans="2:5" ht="15.75" x14ac:dyDescent="0.25">
      <c r="B179" s="43" t="s">
        <v>126</v>
      </c>
      <c r="C179" s="44"/>
    </row>
    <row r="180" spans="2:5" ht="15.75" x14ac:dyDescent="0.25">
      <c r="B180" s="43" t="s">
        <v>127</v>
      </c>
      <c r="C180" s="45"/>
      <c r="D180" s="45"/>
      <c r="E180" s="43" t="s">
        <v>129</v>
      </c>
    </row>
    <row r="181" spans="2:5" x14ac:dyDescent="0.25">
      <c r="B181" t="s">
        <v>128</v>
      </c>
    </row>
  </sheetData>
  <mergeCells count="34">
    <mergeCell ref="G75:G76"/>
    <mergeCell ref="H75:H76"/>
    <mergeCell ref="A75:A76"/>
    <mergeCell ref="B75:B76"/>
    <mergeCell ref="C75:C76"/>
    <mergeCell ref="D75:D76"/>
    <mergeCell ref="E75:E76"/>
    <mergeCell ref="F75:F76"/>
    <mergeCell ref="G15:G16"/>
    <mergeCell ref="H15:H16"/>
    <mergeCell ref="A15:A16"/>
    <mergeCell ref="B15:B16"/>
    <mergeCell ref="C15:C16"/>
    <mergeCell ref="D15:D16"/>
    <mergeCell ref="E15:E16"/>
    <mergeCell ref="F15:F16"/>
    <mergeCell ref="F12:F13"/>
    <mergeCell ref="G12:G13"/>
    <mergeCell ref="H12:H13"/>
    <mergeCell ref="A12:A13"/>
    <mergeCell ref="B12:B13"/>
    <mergeCell ref="C12:C13"/>
    <mergeCell ref="D12:D13"/>
    <mergeCell ref="E12:E13"/>
    <mergeCell ref="A7:H7"/>
    <mergeCell ref="A9:A11"/>
    <mergeCell ref="B9:B11"/>
    <mergeCell ref="C9:C11"/>
    <mergeCell ref="D9:H9"/>
    <mergeCell ref="G10:G11"/>
    <mergeCell ref="H10:H11"/>
    <mergeCell ref="D10:D11"/>
    <mergeCell ref="E10:E11"/>
    <mergeCell ref="F10:F11"/>
  </mergeCells>
  <dataValidations count="1">
    <dataValidation type="whole" errorStyle="warning" operator="greaterThanOrEqual" allowBlank="1" showInputMessage="1" showErrorMessage="1" errorTitle="Невірний формат" error="Невірний формат! Введіть тільке числове значення &gt;=0 у тис грн" promptTitle="Тільки числові значення" prompt="Введіть числове значення&gt;=0 у тис грн" sqref="E67 C67:C71 H68:H71" xr:uid="{00000000-0002-0000-00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Ліпінський Савелій Вікторович</cp:lastModifiedBy>
  <cp:lastPrinted>2024-11-25T15:25:21Z</cp:lastPrinted>
  <dcterms:created xsi:type="dcterms:W3CDTF">2015-06-05T18:19:34Z</dcterms:created>
  <dcterms:modified xsi:type="dcterms:W3CDTF">2024-11-25T15:26:48Z</dcterms:modified>
</cp:coreProperties>
</file>